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918" activeTab="1"/>
  </bookViews>
  <sheets>
    <sheet name="数値計画(個人）" sheetId="1" r:id="rId1"/>
    <sheet name="数値計画(法人）" sheetId="2" r:id="rId2"/>
    <sheet name="数値計画(個人）sample" sheetId="3" r:id="rId3"/>
    <sheet name="数値計画(法人）sample" sheetId="4" r:id="rId4"/>
  </sheets>
  <definedNames>
    <definedName name="_xlnm.Print_Area" localSheetId="0">'数値計画(個人）'!$B$2:$T$157</definedName>
    <definedName name="_xlnm.Print_Area" localSheetId="2">'数値計画(個人）sample'!$B$2:$P$48</definedName>
    <definedName name="_xlnm.Print_Area" localSheetId="1">'数値計画(法人）'!$B$2:$T$157</definedName>
    <definedName name="_xlnm.Print_Area" localSheetId="3">'数値計画(法人）sample'!$B$2:$P$53</definedName>
  </definedNames>
  <calcPr fullCalcOnLoad="1"/>
</workbook>
</file>

<file path=xl/sharedStrings.xml><?xml version="1.0" encoding="utf-8"?>
<sst xmlns="http://schemas.openxmlformats.org/spreadsheetml/2006/main" count="401" uniqueCount="71">
  <si>
    <t>１１－１、数値計画（個人）</t>
  </si>
  <si>
    <t>損益</t>
  </si>
  <si>
    <t>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</si>
  <si>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</si>
  <si>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</si>
  <si>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</si>
  <si>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</si>
  <si>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</si>
  <si>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</si>
  <si>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</si>
  <si>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</si>
  <si>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</si>
  <si>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</si>
  <si>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</si>
  <si>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１年目合計</t>
  </si>
  <si>
    <t>２年目合計</t>
  </si>
  <si>
    <t>３年目合計</t>
  </si>
  <si>
    <t>売上高１</t>
  </si>
  <si>
    <t>売上高２</t>
  </si>
  <si>
    <t>その他収入（自家消費）</t>
  </si>
  <si>
    <t>収益計</t>
  </si>
  <si>
    <t>仕入高１</t>
  </si>
  <si>
    <t>仕入高２</t>
  </si>
  <si>
    <t>その他</t>
  </si>
  <si>
    <t>変動費計</t>
  </si>
  <si>
    <t>限界利益</t>
  </si>
  <si>
    <t>利益率</t>
  </si>
  <si>
    <t>給与手当</t>
  </si>
  <si>
    <t>福利厚生費</t>
  </si>
  <si>
    <t>地代家賃</t>
  </si>
  <si>
    <t>水道光熱費</t>
  </si>
  <si>
    <t>通信費</t>
  </si>
  <si>
    <t>支払利息</t>
  </si>
  <si>
    <t>減価償却費</t>
  </si>
  <si>
    <t>固定費計</t>
  </si>
  <si>
    <t>利益</t>
  </si>
  <si>
    <t>収支</t>
  </si>
  <si>
    <t>現金入金</t>
  </si>
  <si>
    <t>売掛金入金</t>
  </si>
  <si>
    <t>借入金調達</t>
  </si>
  <si>
    <t>収入計</t>
  </si>
  <si>
    <t>仕入支払い</t>
  </si>
  <si>
    <t>給与支払い</t>
  </si>
  <si>
    <t>借入金返済</t>
  </si>
  <si>
    <t>支出計</t>
  </si>
  <si>
    <t>資金残高</t>
  </si>
  <si>
    <t>資金残高累計</t>
  </si>
  <si>
    <t>↑当初資金</t>
  </si>
  <si>
    <t>（－７－）</t>
  </si>
  <si>
    <t>１１－２、数値計画（個人）</t>
  </si>
  <si>
    <t>（－８－）</t>
  </si>
  <si>
    <t>１１－３、数値計画（個人）</t>
  </si>
  <si>
    <t>（－９－）</t>
  </si>
  <si>
    <t>１１－１、数値計画（法人）</t>
  </si>
  <si>
    <t>　　月</t>
  </si>
  <si>
    <t>その他収入</t>
  </si>
  <si>
    <t>役員報酬</t>
  </si>
  <si>
    <t>給与賃金</t>
  </si>
  <si>
    <t>役員報酬・給与支払い</t>
  </si>
  <si>
    <t>１１－２、数値計画（法人）</t>
  </si>
  <si>
    <t>１１－３、数値計画（法人）</t>
  </si>
  <si>
    <t>開業月</t>
  </si>
  <si>
    <t>消耗品費</t>
  </si>
  <si>
    <t>広告宣伝費</t>
  </si>
  <si>
    <t>損害保険料</t>
  </si>
  <si>
    <t>地代家賃支払い</t>
  </si>
  <si>
    <t>その他経費支払い</t>
  </si>
  <si>
    <t>1月</t>
  </si>
  <si>
    <t>租税公課</t>
  </si>
  <si>
    <t>設備購入</t>
  </si>
  <si>
    <t>法人税等支払い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</si>
</sst>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0.0%"/>
  </numFmts>
  <fonts count="41"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1" fillId="2" borderId="1" applyNumberFormat="0" applyAlignment="0" applyProtection="0"/>
    <xf numFmtId="176" fontId="22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3" fillId="3" borderId="0" applyNumberFormat="0" applyBorder="0" applyAlignment="0" applyProtection="0"/>
    <xf numFmtId="177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2" fillId="5" borderId="2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2" fillId="9" borderId="4" applyNumberFormat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9" borderId="1" applyNumberFormat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3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0" fillId="0" borderId="0" xfId="64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4" applyFont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0" fillId="0" borderId="9" xfId="64" applyBorder="1" applyAlignment="1">
      <alignment horizontal="left" vertical="center"/>
      <protection/>
    </xf>
    <xf numFmtId="0" fontId="0" fillId="0" borderId="10" xfId="64" applyBorder="1" applyAlignment="1">
      <alignment horizontal="left" vertical="center"/>
      <protection/>
    </xf>
    <xf numFmtId="0" fontId="0" fillId="0" borderId="11" xfId="64" applyBorder="1" applyAlignment="1">
      <alignment horizontal="center" vertical="center"/>
      <protection/>
    </xf>
    <xf numFmtId="0" fontId="0" fillId="0" borderId="9" xfId="64" applyBorder="1" applyAlignment="1">
      <alignment horizontal="left" vertical="center" shrinkToFit="1"/>
      <protection/>
    </xf>
    <xf numFmtId="0" fontId="0" fillId="0" borderId="10" xfId="64" applyBorder="1" applyAlignment="1">
      <alignment horizontal="left" vertical="center" shrinkToFit="1"/>
      <protection/>
    </xf>
    <xf numFmtId="38" fontId="0" fillId="0" borderId="12" xfId="15" applyNumberFormat="1" applyFont="1" applyBorder="1" applyAlignment="1">
      <alignment vertical="center"/>
    </xf>
    <xf numFmtId="38" fontId="0" fillId="0" borderId="11" xfId="15" applyNumberFormat="1" applyFont="1" applyBorder="1" applyAlignment="1">
      <alignment vertical="center"/>
    </xf>
    <xf numFmtId="0" fontId="0" fillId="21" borderId="9" xfId="64" applyFont="1" applyFill="1" applyBorder="1" applyAlignment="1">
      <alignment horizontal="right" vertical="center" shrinkToFit="1"/>
      <protection/>
    </xf>
    <xf numFmtId="0" fontId="0" fillId="21" borderId="10" xfId="64" applyFill="1" applyBorder="1" applyAlignment="1">
      <alignment horizontal="right" vertical="center" shrinkToFit="1"/>
      <protection/>
    </xf>
    <xf numFmtId="38" fontId="0" fillId="21" borderId="11" xfId="15" applyNumberFormat="1" applyFont="1" applyFill="1" applyBorder="1" applyAlignment="1">
      <alignment vertical="center"/>
    </xf>
    <xf numFmtId="0" fontId="1" fillId="0" borderId="9" xfId="64" applyFont="1" applyBorder="1" applyAlignment="1">
      <alignment horizontal="left" vertical="center" shrinkToFit="1"/>
      <protection/>
    </xf>
    <xf numFmtId="0" fontId="0" fillId="0" borderId="10" xfId="64" applyFont="1" applyBorder="1" applyAlignment="1">
      <alignment horizontal="left" vertical="center" shrinkToFit="1"/>
      <protection/>
    </xf>
    <xf numFmtId="0" fontId="0" fillId="33" borderId="9" xfId="64" applyFill="1" applyBorder="1" applyAlignment="1">
      <alignment horizontal="right" vertical="center" shrinkToFit="1"/>
      <protection/>
    </xf>
    <xf numFmtId="0" fontId="0" fillId="33" borderId="10" xfId="64" applyFill="1" applyBorder="1" applyAlignment="1">
      <alignment horizontal="right" vertical="center" shrinkToFit="1"/>
      <protection/>
    </xf>
    <xf numFmtId="38" fontId="0" fillId="33" borderId="11" xfId="15" applyNumberFormat="1" applyFont="1" applyFill="1" applyBorder="1" applyAlignment="1">
      <alignment vertical="center"/>
    </xf>
    <xf numFmtId="0" fontId="0" fillId="21" borderId="12" xfId="64" applyFill="1" applyBorder="1" applyAlignment="1">
      <alignment horizontal="right" vertical="center" shrinkToFit="1"/>
      <protection/>
    </xf>
    <xf numFmtId="38" fontId="0" fillId="21" borderId="12" xfId="15" applyNumberFormat="1" applyFont="1" applyFill="1" applyBorder="1" applyAlignment="1">
      <alignment vertical="center"/>
    </xf>
    <xf numFmtId="0" fontId="0" fillId="21" borderId="11" xfId="64" applyFill="1" applyBorder="1" applyAlignment="1">
      <alignment horizontal="right" vertical="center" shrinkToFit="1"/>
      <protection/>
    </xf>
    <xf numFmtId="179" fontId="0" fillId="21" borderId="11" xfId="64" applyNumberFormat="1" applyFill="1" applyBorder="1" applyAlignment="1">
      <alignment vertical="center"/>
      <protection/>
    </xf>
    <xf numFmtId="0" fontId="0" fillId="0" borderId="13" xfId="64" applyBorder="1" applyAlignment="1">
      <alignment vertical="center"/>
      <protection/>
    </xf>
    <xf numFmtId="0" fontId="0" fillId="0" borderId="14" xfId="0" applyBorder="1" applyAlignment="1">
      <alignment vertical="center"/>
    </xf>
    <xf numFmtId="38" fontId="0" fillId="0" borderId="11" xfId="15" applyNumberFormat="1" applyFont="1" applyBorder="1" applyAlignment="1">
      <alignment vertical="center"/>
    </xf>
    <xf numFmtId="0" fontId="0" fillId="0" borderId="9" xfId="64" applyFont="1" applyBorder="1" applyAlignment="1">
      <alignment vertical="center"/>
      <protection/>
    </xf>
    <xf numFmtId="0" fontId="0" fillId="0" borderId="10" xfId="64" applyBorder="1" applyAlignment="1">
      <alignment vertical="center"/>
      <protection/>
    </xf>
    <xf numFmtId="0" fontId="0" fillId="0" borderId="11" xfId="64" applyFont="1" applyBorder="1" applyAlignment="1">
      <alignment vertical="center" shrinkToFit="1"/>
      <protection/>
    </xf>
    <xf numFmtId="0" fontId="0" fillId="0" borderId="11" xfId="0" applyBorder="1" applyAlignment="1">
      <alignment vertical="center"/>
    </xf>
    <xf numFmtId="0" fontId="0" fillId="0" borderId="11" xfId="64" applyBorder="1" applyAlignment="1">
      <alignment vertical="center" shrinkToFit="1"/>
      <protection/>
    </xf>
    <xf numFmtId="0" fontId="0" fillId="0" borderId="9" xfId="64" applyBorder="1" applyAlignment="1">
      <alignment vertical="center"/>
      <protection/>
    </xf>
    <xf numFmtId="38" fontId="0" fillId="0" borderId="15" xfId="15" applyNumberFormat="1" applyFont="1" applyBorder="1" applyAlignment="1">
      <alignment vertical="center"/>
    </xf>
    <xf numFmtId="0" fontId="0" fillId="33" borderId="11" xfId="64" applyFill="1" applyBorder="1" applyAlignment="1">
      <alignment horizontal="right" vertical="center"/>
      <protection/>
    </xf>
    <xf numFmtId="0" fontId="0" fillId="33" borderId="11" xfId="0" applyFill="1" applyBorder="1" applyAlignment="1">
      <alignment horizontal="right" vertical="center"/>
    </xf>
    <xf numFmtId="0" fontId="0" fillId="21" borderId="9" xfId="64" applyFill="1" applyBorder="1" applyAlignment="1">
      <alignment horizontal="right" vertical="center" shrinkToFit="1"/>
      <protection/>
    </xf>
    <xf numFmtId="0" fontId="0" fillId="0" borderId="0" xfId="64" applyBorder="1" applyAlignment="1">
      <alignment horizontal="left" vertical="center"/>
      <protection/>
    </xf>
    <xf numFmtId="0" fontId="0" fillId="0" borderId="0" xfId="64" applyBorder="1" applyAlignment="1">
      <alignment horizontal="right" vertical="center" shrinkToFit="1"/>
      <protection/>
    </xf>
    <xf numFmtId="38" fontId="0" fillId="0" borderId="0" xfId="15" applyNumberFormat="1" applyFont="1" applyBorder="1" applyAlignment="1">
      <alignment vertical="center"/>
    </xf>
    <xf numFmtId="0" fontId="0" fillId="0" borderId="9" xfId="64" applyBorder="1" applyAlignment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33" borderId="11" xfId="64" applyFill="1" applyBorder="1" applyAlignment="1">
      <alignment horizontal="right" vertical="center" shrinkToFit="1"/>
      <protection/>
    </xf>
    <xf numFmtId="0" fontId="0" fillId="33" borderId="11" xfId="0" applyFill="1" applyBorder="1" applyAlignment="1">
      <alignment horizontal="right" vertical="center" shrinkToFit="1"/>
    </xf>
    <xf numFmtId="0" fontId="0" fillId="21" borderId="11" xfId="64" applyFill="1" applyBorder="1" applyAlignment="1">
      <alignment vertical="center" shrinkToFit="1"/>
      <protection/>
    </xf>
    <xf numFmtId="38" fontId="0" fillId="21" borderId="15" xfId="15" applyNumberFormat="1" applyFont="1" applyFill="1" applyBorder="1" applyAlignment="1">
      <alignment vertical="center"/>
    </xf>
    <xf numFmtId="0" fontId="0" fillId="21" borderId="9" xfId="64" applyFill="1" applyBorder="1" applyAlignment="1">
      <alignment vertical="center" shrinkToFit="1"/>
      <protection/>
    </xf>
    <xf numFmtId="38" fontId="0" fillId="21" borderId="16" xfId="15" applyNumberFormat="1" applyFont="1" applyFill="1" applyBorder="1" applyAlignment="1">
      <alignment vertical="center"/>
    </xf>
    <xf numFmtId="38" fontId="0" fillId="21" borderId="10" xfId="15" applyNumberFormat="1" applyFont="1" applyFill="1" applyBorder="1" applyAlignment="1">
      <alignment vertical="center"/>
    </xf>
    <xf numFmtId="0" fontId="0" fillId="0" borderId="0" xfId="64" applyAlignment="1">
      <alignment vertical="center" shrinkToFit="1"/>
      <protection/>
    </xf>
    <xf numFmtId="0" fontId="0" fillId="0" borderId="17" xfId="0" applyBorder="1" applyAlignment="1">
      <alignment vertical="center"/>
    </xf>
    <xf numFmtId="0" fontId="0" fillId="0" borderId="11" xfId="64" applyFont="1" applyBorder="1" applyAlignment="1">
      <alignment horizontal="center" vertical="center"/>
      <protection/>
    </xf>
    <xf numFmtId="38" fontId="0" fillId="0" borderId="18" xfId="15" applyNumberFormat="1" applyFont="1" applyBorder="1" applyAlignment="1">
      <alignment vertical="center"/>
    </xf>
    <xf numFmtId="38" fontId="0" fillId="0" borderId="12" xfId="15" applyNumberFormat="1" applyFont="1" applyBorder="1" applyAlignment="1">
      <alignment vertical="center"/>
    </xf>
    <xf numFmtId="38" fontId="0" fillId="0" borderId="9" xfId="15" applyNumberFormat="1" applyFont="1" applyBorder="1" applyAlignment="1">
      <alignment vertical="center"/>
    </xf>
    <xf numFmtId="179" fontId="0" fillId="21" borderId="9" xfId="64" applyNumberFormat="1" applyFill="1" applyBorder="1" applyAlignment="1">
      <alignment vertical="center"/>
      <protection/>
    </xf>
    <xf numFmtId="38" fontId="0" fillId="0" borderId="13" xfId="15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64" applyBorder="1" applyAlignment="1">
      <alignment vertical="center" shrinkToFit="1"/>
      <protection/>
    </xf>
    <xf numFmtId="0" fontId="0" fillId="33" borderId="13" xfId="64" applyFill="1" applyBorder="1" applyAlignment="1">
      <alignment horizontal="right" vertical="center"/>
      <protection/>
    </xf>
    <xf numFmtId="0" fontId="0" fillId="33" borderId="14" xfId="0" applyFill="1" applyBorder="1" applyAlignment="1">
      <alignment horizontal="right" vertical="center"/>
    </xf>
    <xf numFmtId="38" fontId="0" fillId="33" borderId="15" xfId="15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38" fontId="0" fillId="21" borderId="9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8" xfId="15" applyNumberFormat="1" applyFont="1" applyBorder="1" applyAlignment="1">
      <alignment vertical="center"/>
    </xf>
    <xf numFmtId="9" fontId="0" fillId="21" borderId="11" xfId="23" applyFill="1" applyBorder="1" applyAlignment="1">
      <alignment vertical="center"/>
    </xf>
    <xf numFmtId="0" fontId="0" fillId="0" borderId="0" xfId="64" applyBorder="1" applyAlignment="1">
      <alignment vertical="center" shrinkToFit="1"/>
      <protection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  <cellStyle name="標準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57"/>
  <sheetViews>
    <sheetView showZeros="0" zoomScaleSheetLayoutView="100" workbookViewId="0" topLeftCell="A137">
      <selection activeCell="D176" sqref="D176"/>
    </sheetView>
  </sheetViews>
  <sheetFormatPr defaultColWidth="9.00390625" defaultRowHeight="13.5"/>
  <cols>
    <col min="1" max="1" width="9.00390625" style="2" customWidth="1"/>
    <col min="2" max="2" width="2.75390625" style="2" customWidth="1"/>
    <col min="3" max="3" width="15.75390625" style="2" customWidth="1"/>
    <col min="4" max="15" width="11.75390625" style="2" customWidth="1"/>
    <col min="16" max="16" width="12.75390625" style="2" customWidth="1"/>
    <col min="17" max="17" width="2.75390625" style="2" customWidth="1"/>
    <col min="18" max="18" width="12.75390625" style="2" customWidth="1"/>
    <col min="19" max="19" width="2.75390625" style="2" customWidth="1"/>
    <col min="20" max="20" width="12.75390625" style="2" customWidth="1"/>
    <col min="21" max="16384" width="9.00390625" style="2" customWidth="1"/>
  </cols>
  <sheetData>
    <row r="2" spans="2:4" ht="15.75" customHeight="1">
      <c r="B2" s="3" t="s">
        <v>0</v>
      </c>
      <c r="D2" s="4"/>
    </row>
    <row r="3" spans="2:20" ht="15.75" customHeight="1"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52" t="s">
        <v>14</v>
      </c>
      <c r="R3" s="52" t="s">
        <v>15</v>
      </c>
      <c r="T3" s="52" t="s">
        <v>16</v>
      </c>
    </row>
    <row r="4" spans="2:20" ht="15.75" customHeight="1">
      <c r="B4" s="8" t="s">
        <v>17</v>
      </c>
      <c r="C4" s="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6"/>
      <c r="P4" s="54">
        <f aca="true" t="shared" si="0" ref="P4:P7">SUM(D4:O4)</f>
        <v>0</v>
      </c>
      <c r="R4" s="54">
        <f aca="true" t="shared" si="1" ref="R4:R7">P56</f>
        <v>0</v>
      </c>
      <c r="T4" s="54">
        <f>P108</f>
        <v>0</v>
      </c>
    </row>
    <row r="5" spans="2:20" ht="15.75" customHeight="1">
      <c r="B5" s="8" t="s">
        <v>18</v>
      </c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5"/>
      <c r="P5" s="11">
        <f t="shared" si="0"/>
        <v>0</v>
      </c>
      <c r="R5" s="54">
        <f t="shared" si="1"/>
        <v>0</v>
      </c>
      <c r="T5" s="54">
        <f aca="true" t="shared" si="2" ref="T5:T7">P109</f>
        <v>0</v>
      </c>
    </row>
    <row r="6" spans="2:20" ht="15.75" customHeight="1">
      <c r="B6" s="8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5"/>
      <c r="P6" s="11">
        <f t="shared" si="0"/>
        <v>0</v>
      </c>
      <c r="R6" s="54">
        <f t="shared" si="1"/>
        <v>0</v>
      </c>
      <c r="T6" s="54">
        <f t="shared" si="2"/>
        <v>0</v>
      </c>
    </row>
    <row r="7" spans="2:20" ht="15.75" customHeight="1">
      <c r="B7" s="8" t="s">
        <v>19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5"/>
      <c r="P7" s="11">
        <f t="shared" si="0"/>
        <v>0</v>
      </c>
      <c r="R7" s="54">
        <f t="shared" si="1"/>
        <v>0</v>
      </c>
      <c r="T7" s="54">
        <f t="shared" si="2"/>
        <v>0</v>
      </c>
    </row>
    <row r="8" spans="2:20" ht="15.75" customHeight="1">
      <c r="B8" s="36" t="s">
        <v>20</v>
      </c>
      <c r="C8" s="13"/>
      <c r="D8" s="14">
        <f>SUM(D4:D7)</f>
        <v>0</v>
      </c>
      <c r="E8" s="14">
        <f>SUM(E4:E7)</f>
        <v>0</v>
      </c>
      <c r="F8" s="14">
        <f aca="true" t="shared" si="3" ref="F8:O8">SUM(F4:F7)</f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aca="true" t="shared" si="4" ref="P8:P14">SUM(D8:O8)</f>
        <v>0</v>
      </c>
      <c r="R8" s="14">
        <f>SUM(R4:R7)</f>
        <v>0</v>
      </c>
      <c r="T8" s="14">
        <f>SUM(T4:T7)</f>
        <v>0</v>
      </c>
    </row>
    <row r="9" spans="2:20" ht="15.75" customHeight="1">
      <c r="B9" s="8" t="s">
        <v>21</v>
      </c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5"/>
      <c r="P9" s="11">
        <f t="shared" si="4"/>
        <v>0</v>
      </c>
      <c r="R9" s="11">
        <f>P61</f>
        <v>0</v>
      </c>
      <c r="T9" s="11">
        <f>P113</f>
        <v>0</v>
      </c>
    </row>
    <row r="10" spans="2:20" ht="15.75" customHeight="1">
      <c r="B10" s="8" t="s">
        <v>22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5"/>
      <c r="P10" s="11">
        <f t="shared" si="4"/>
        <v>0</v>
      </c>
      <c r="R10" s="11">
        <f aca="true" t="shared" si="5" ref="R10:R12">P62</f>
        <v>0</v>
      </c>
      <c r="T10" s="11">
        <f aca="true" t="shared" si="6" ref="T10:T12">P114</f>
        <v>0</v>
      </c>
    </row>
    <row r="11" spans="2:20" ht="15.75" customHeight="1">
      <c r="B11" s="8"/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5"/>
      <c r="P11" s="11">
        <f t="shared" si="4"/>
        <v>0</v>
      </c>
      <c r="R11" s="11">
        <f t="shared" si="5"/>
        <v>0</v>
      </c>
      <c r="T11" s="11">
        <f t="shared" si="6"/>
        <v>0</v>
      </c>
    </row>
    <row r="12" spans="2:20" ht="15.75" customHeight="1">
      <c r="B12" s="15" t="s">
        <v>23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5"/>
      <c r="P12" s="11">
        <f t="shared" si="4"/>
        <v>0</v>
      </c>
      <c r="R12" s="11">
        <f t="shared" si="5"/>
        <v>0</v>
      </c>
      <c r="T12" s="11">
        <f t="shared" si="6"/>
        <v>0</v>
      </c>
    </row>
    <row r="13" spans="2:20" ht="15.75" customHeight="1">
      <c r="B13" s="17" t="s">
        <v>24</v>
      </c>
      <c r="C13" s="18"/>
      <c r="D13" s="19">
        <f aca="true" t="shared" si="7" ref="D13:O13">SUM(D9:D12)</f>
        <v>0</v>
      </c>
      <c r="E13" s="19">
        <f t="shared" si="7"/>
        <v>0</v>
      </c>
      <c r="F13" s="19">
        <f t="shared" si="7"/>
        <v>0</v>
      </c>
      <c r="G13" s="19">
        <f t="shared" si="7"/>
        <v>0</v>
      </c>
      <c r="H13" s="19">
        <f t="shared" si="7"/>
        <v>0</v>
      </c>
      <c r="I13" s="19">
        <f t="shared" si="7"/>
        <v>0</v>
      </c>
      <c r="J13" s="19">
        <f t="shared" si="7"/>
        <v>0</v>
      </c>
      <c r="K13" s="19">
        <f t="shared" si="7"/>
        <v>0</v>
      </c>
      <c r="L13" s="19">
        <f t="shared" si="7"/>
        <v>0</v>
      </c>
      <c r="M13" s="19">
        <f t="shared" si="7"/>
        <v>0</v>
      </c>
      <c r="N13" s="19">
        <f t="shared" si="7"/>
        <v>0</v>
      </c>
      <c r="O13" s="19">
        <f t="shared" si="7"/>
        <v>0</v>
      </c>
      <c r="P13" s="19">
        <f t="shared" si="4"/>
        <v>0</v>
      </c>
      <c r="R13" s="19">
        <f>SUM(R9:R12)</f>
        <v>0</v>
      </c>
      <c r="T13" s="19">
        <f>SUM(T9:T12)</f>
        <v>0</v>
      </c>
    </row>
    <row r="14" spans="2:20" ht="15.75" customHeight="1">
      <c r="B14" s="20" t="s">
        <v>25</v>
      </c>
      <c r="C14" s="20"/>
      <c r="D14" s="21">
        <f aca="true" t="shared" si="8" ref="D14:O14">D8-D13</f>
        <v>0</v>
      </c>
      <c r="E14" s="21">
        <f t="shared" si="8"/>
        <v>0</v>
      </c>
      <c r="F14" s="21">
        <f t="shared" si="8"/>
        <v>0</v>
      </c>
      <c r="G14" s="21">
        <f t="shared" si="8"/>
        <v>0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21">
        <f t="shared" si="8"/>
        <v>0</v>
      </c>
      <c r="M14" s="21">
        <f t="shared" si="8"/>
        <v>0</v>
      </c>
      <c r="N14" s="21">
        <f t="shared" si="8"/>
        <v>0</v>
      </c>
      <c r="O14" s="21">
        <f t="shared" si="8"/>
        <v>0</v>
      </c>
      <c r="P14" s="21">
        <f t="shared" si="4"/>
        <v>0</v>
      </c>
      <c r="R14" s="21">
        <f>R8-R13</f>
        <v>0</v>
      </c>
      <c r="T14" s="21">
        <f>T8-T13</f>
        <v>0</v>
      </c>
    </row>
    <row r="15" spans="2:20" ht="15.75" customHeight="1">
      <c r="B15" s="22" t="s">
        <v>26</v>
      </c>
      <c r="C15" s="22"/>
      <c r="D15" s="23">
        <f aca="true" t="shared" si="9" ref="D15:P15">IF(D14=0,0,D14/D8)</f>
        <v>0</v>
      </c>
      <c r="E15" s="23">
        <f t="shared" si="9"/>
        <v>0</v>
      </c>
      <c r="F15" s="23">
        <f t="shared" si="9"/>
        <v>0</v>
      </c>
      <c r="G15" s="23">
        <f t="shared" si="9"/>
        <v>0</v>
      </c>
      <c r="H15" s="23">
        <f t="shared" si="9"/>
        <v>0</v>
      </c>
      <c r="I15" s="23">
        <f t="shared" si="9"/>
        <v>0</v>
      </c>
      <c r="J15" s="23">
        <f t="shared" si="9"/>
        <v>0</v>
      </c>
      <c r="K15" s="23">
        <f t="shared" si="9"/>
        <v>0</v>
      </c>
      <c r="L15" s="23">
        <f t="shared" si="9"/>
        <v>0</v>
      </c>
      <c r="M15" s="23">
        <f t="shared" si="9"/>
        <v>0</v>
      </c>
      <c r="N15" s="23">
        <f t="shared" si="9"/>
        <v>0</v>
      </c>
      <c r="O15" s="56">
        <f t="shared" si="9"/>
        <v>0</v>
      </c>
      <c r="P15" s="23">
        <f t="shared" si="9"/>
        <v>0</v>
      </c>
      <c r="R15" s="67">
        <f>IF(R8=0,0,R14/R8)</f>
        <v>0</v>
      </c>
      <c r="T15" s="67">
        <f>IF(T8=0,0,T14/T8)</f>
        <v>0</v>
      </c>
    </row>
    <row r="16" spans="2:20" ht="15.75" customHeight="1">
      <c r="B16" s="40" t="s">
        <v>27</v>
      </c>
      <c r="C16" s="5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5"/>
      <c r="P16" s="11">
        <f>SUM(D16:O16)</f>
        <v>0</v>
      </c>
      <c r="R16" s="11">
        <f>P68</f>
        <v>0</v>
      </c>
      <c r="T16" s="11">
        <f>P120</f>
        <v>0</v>
      </c>
    </row>
    <row r="17" spans="2:20" ht="15.75" customHeight="1">
      <c r="B17" s="40" t="s">
        <v>28</v>
      </c>
      <c r="C17" s="5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5"/>
      <c r="P17" s="11">
        <f>SUM(D17:O17)</f>
        <v>0</v>
      </c>
      <c r="R17" s="11">
        <f aca="true" t="shared" si="10" ref="R17:R31">P69</f>
        <v>0</v>
      </c>
      <c r="T17" s="11">
        <f aca="true" t="shared" si="11" ref="T17:T31">P121</f>
        <v>0</v>
      </c>
    </row>
    <row r="18" spans="2:20" ht="15.75" customHeight="1">
      <c r="B18" s="40" t="s">
        <v>29</v>
      </c>
      <c r="C18" s="5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5"/>
      <c r="P18" s="11">
        <f aca="true" t="shared" si="12" ref="P18:P33">SUM(D18:O18)</f>
        <v>0</v>
      </c>
      <c r="R18" s="11">
        <f t="shared" si="10"/>
        <v>0</v>
      </c>
      <c r="T18" s="11">
        <f t="shared" si="11"/>
        <v>0</v>
      </c>
    </row>
    <row r="19" spans="2:20" ht="15.75" customHeight="1">
      <c r="B19" s="40" t="s">
        <v>30</v>
      </c>
      <c r="C19" s="5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5"/>
      <c r="P19" s="11">
        <f t="shared" si="12"/>
        <v>0</v>
      </c>
      <c r="R19" s="11">
        <f t="shared" si="10"/>
        <v>0</v>
      </c>
      <c r="T19" s="11">
        <f t="shared" si="11"/>
        <v>0</v>
      </c>
    </row>
    <row r="20" spans="2:20" ht="15.75" customHeight="1">
      <c r="B20" s="40" t="s">
        <v>31</v>
      </c>
      <c r="C20" s="5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5"/>
      <c r="P20" s="11">
        <f t="shared" si="12"/>
        <v>0</v>
      </c>
      <c r="R20" s="11">
        <f t="shared" si="10"/>
        <v>0</v>
      </c>
      <c r="T20" s="11">
        <f t="shared" si="11"/>
        <v>0</v>
      </c>
    </row>
    <row r="21" spans="2:20" ht="15.75" customHeight="1">
      <c r="B21" s="40"/>
      <c r="C21" s="5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5"/>
      <c r="P21" s="11">
        <f aca="true" t="shared" si="13" ref="P21">SUM(D21:O21)</f>
        <v>0</v>
      </c>
      <c r="R21" s="11">
        <f t="shared" si="10"/>
        <v>0</v>
      </c>
      <c r="T21" s="11">
        <f t="shared" si="11"/>
        <v>0</v>
      </c>
    </row>
    <row r="22" spans="2:20" ht="15.75" customHeight="1">
      <c r="B22" s="40"/>
      <c r="C22" s="5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5"/>
      <c r="P22" s="11">
        <f aca="true" t="shared" si="14" ref="P22:P24">SUM(D22:O22)</f>
        <v>0</v>
      </c>
      <c r="R22" s="11">
        <f t="shared" si="10"/>
        <v>0</v>
      </c>
      <c r="T22" s="11">
        <f t="shared" si="11"/>
        <v>0</v>
      </c>
    </row>
    <row r="23" spans="2:20" ht="15.75" customHeight="1">
      <c r="B23" s="40"/>
      <c r="C23" s="5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5"/>
      <c r="P23" s="11">
        <f t="shared" si="14"/>
        <v>0</v>
      </c>
      <c r="R23" s="11">
        <f t="shared" si="10"/>
        <v>0</v>
      </c>
      <c r="T23" s="11">
        <f t="shared" si="11"/>
        <v>0</v>
      </c>
    </row>
    <row r="24" spans="2:20" ht="15.75" customHeight="1">
      <c r="B24" s="40"/>
      <c r="C24" s="5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5"/>
      <c r="P24" s="11">
        <f t="shared" si="14"/>
        <v>0</v>
      </c>
      <c r="R24" s="11">
        <f t="shared" si="10"/>
        <v>0</v>
      </c>
      <c r="T24" s="11">
        <f t="shared" si="11"/>
        <v>0</v>
      </c>
    </row>
    <row r="25" spans="2:20" ht="15.75" customHeight="1">
      <c r="B25" s="40"/>
      <c r="C25" s="5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5"/>
      <c r="P25" s="11">
        <f t="shared" si="12"/>
        <v>0</v>
      </c>
      <c r="R25" s="11">
        <f t="shared" si="10"/>
        <v>0</v>
      </c>
      <c r="T25" s="11">
        <f t="shared" si="11"/>
        <v>0</v>
      </c>
    </row>
    <row r="26" spans="2:20" ht="15.75" customHeight="1">
      <c r="B26" s="40"/>
      <c r="C26" s="5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5"/>
      <c r="P26" s="11">
        <f t="shared" si="12"/>
        <v>0</v>
      </c>
      <c r="R26" s="11">
        <f t="shared" si="10"/>
        <v>0</v>
      </c>
      <c r="T26" s="11">
        <f t="shared" si="11"/>
        <v>0</v>
      </c>
    </row>
    <row r="27" spans="2:20" ht="15.75" customHeight="1">
      <c r="B27" s="40"/>
      <c r="C27" s="5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5"/>
      <c r="P27" s="11">
        <f t="shared" si="12"/>
        <v>0</v>
      </c>
      <c r="R27" s="11">
        <f t="shared" si="10"/>
        <v>0</v>
      </c>
      <c r="T27" s="11">
        <f t="shared" si="11"/>
        <v>0</v>
      </c>
    </row>
    <row r="28" spans="2:20" ht="15.75" customHeight="1">
      <c r="B28" s="40"/>
      <c r="C28" s="5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5"/>
      <c r="P28" s="11">
        <f t="shared" si="12"/>
        <v>0</v>
      </c>
      <c r="R28" s="11">
        <f t="shared" si="10"/>
        <v>0</v>
      </c>
      <c r="T28" s="11">
        <f t="shared" si="11"/>
        <v>0</v>
      </c>
    </row>
    <row r="29" spans="2:20" ht="15.75" customHeight="1">
      <c r="B29" s="40" t="s">
        <v>32</v>
      </c>
      <c r="C29" s="5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5"/>
      <c r="P29" s="11">
        <f t="shared" si="12"/>
        <v>0</v>
      </c>
      <c r="R29" s="11">
        <f t="shared" si="10"/>
        <v>0</v>
      </c>
      <c r="T29" s="11">
        <f t="shared" si="11"/>
        <v>0</v>
      </c>
    </row>
    <row r="30" spans="2:20" ht="15.75" customHeight="1">
      <c r="B30" s="40" t="s">
        <v>33</v>
      </c>
      <c r="C30" s="5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5"/>
      <c r="P30" s="11">
        <f t="shared" si="12"/>
        <v>0</v>
      </c>
      <c r="R30" s="11">
        <f t="shared" si="10"/>
        <v>0</v>
      </c>
      <c r="T30" s="11">
        <f t="shared" si="11"/>
        <v>0</v>
      </c>
    </row>
    <row r="31" spans="2:20" ht="15.75" customHeight="1">
      <c r="B31" s="40" t="s">
        <v>23</v>
      </c>
      <c r="C31" s="5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57"/>
      <c r="P31" s="11">
        <f t="shared" si="12"/>
        <v>0</v>
      </c>
      <c r="R31" s="11">
        <f t="shared" si="10"/>
        <v>0</v>
      </c>
      <c r="T31" s="11">
        <f t="shared" si="11"/>
        <v>0</v>
      </c>
    </row>
    <row r="32" spans="2:20" ht="15.75" customHeight="1">
      <c r="B32" s="60" t="s">
        <v>34</v>
      </c>
      <c r="C32" s="61"/>
      <c r="D32" s="62">
        <f>SUM(D16:D31)</f>
        <v>0</v>
      </c>
      <c r="E32" s="62">
        <f>SUM(E16:E31)</f>
        <v>0</v>
      </c>
      <c r="F32" s="62">
        <f aca="true" t="shared" si="15" ref="F32:O32">SUM(F16:F31)</f>
        <v>0</v>
      </c>
      <c r="G32" s="62">
        <f t="shared" si="15"/>
        <v>0</v>
      </c>
      <c r="H32" s="62">
        <f t="shared" si="15"/>
        <v>0</v>
      </c>
      <c r="I32" s="62">
        <f t="shared" si="15"/>
        <v>0</v>
      </c>
      <c r="J32" s="62">
        <f t="shared" si="15"/>
        <v>0</v>
      </c>
      <c r="K32" s="62">
        <f t="shared" si="15"/>
        <v>0</v>
      </c>
      <c r="L32" s="62">
        <f t="shared" si="15"/>
        <v>0</v>
      </c>
      <c r="M32" s="62">
        <f t="shared" si="15"/>
        <v>0</v>
      </c>
      <c r="N32" s="62">
        <f t="shared" si="15"/>
        <v>0</v>
      </c>
      <c r="O32" s="62">
        <f t="shared" si="15"/>
        <v>0</v>
      </c>
      <c r="P32" s="62">
        <f t="shared" si="12"/>
        <v>0</v>
      </c>
      <c r="R32" s="62">
        <f>SUM(R16:R31)</f>
        <v>0</v>
      </c>
      <c r="T32" s="62">
        <f>SUM(T16:T31)</f>
        <v>0</v>
      </c>
    </row>
    <row r="33" spans="2:20" ht="15.75" customHeight="1">
      <c r="B33" s="12" t="s">
        <v>35</v>
      </c>
      <c r="C33" s="13"/>
      <c r="D33" s="14">
        <f aca="true" t="shared" si="16" ref="D33:O33">D14-D32</f>
        <v>0</v>
      </c>
      <c r="E33" s="14">
        <f t="shared" si="16"/>
        <v>0</v>
      </c>
      <c r="F33" s="14">
        <f t="shared" si="16"/>
        <v>0</v>
      </c>
      <c r="G33" s="14">
        <f t="shared" si="16"/>
        <v>0</v>
      </c>
      <c r="H33" s="14">
        <f t="shared" si="16"/>
        <v>0</v>
      </c>
      <c r="I33" s="14">
        <f t="shared" si="16"/>
        <v>0</v>
      </c>
      <c r="J33" s="14">
        <f t="shared" si="16"/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64">
        <f t="shared" si="16"/>
        <v>0</v>
      </c>
      <c r="P33" s="14">
        <f t="shared" si="12"/>
        <v>0</v>
      </c>
      <c r="R33" s="14">
        <f>R14-R32</f>
        <v>0</v>
      </c>
      <c r="T33" s="14">
        <f>T14-T32</f>
        <v>0</v>
      </c>
    </row>
    <row r="34" spans="2:20" s="1" customFormat="1" ht="15.75" customHeight="1">
      <c r="B34" s="37" t="s">
        <v>36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R34" s="39"/>
      <c r="T34" s="39"/>
    </row>
    <row r="35" spans="2:20" s="1" customFormat="1" ht="15.75" customHeight="1">
      <c r="B35" s="31" t="s">
        <v>37</v>
      </c>
      <c r="C35" s="3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f aca="true" t="shared" si="17" ref="P35:P50">SUM(D35:O35)</f>
        <v>0</v>
      </c>
      <c r="R35" s="11">
        <f>P87</f>
        <v>0</v>
      </c>
      <c r="T35" s="11">
        <f>P139</f>
        <v>0</v>
      </c>
    </row>
    <row r="36" spans="2:20" s="1" customFormat="1" ht="15.75" customHeight="1">
      <c r="B36" s="31" t="s">
        <v>38</v>
      </c>
      <c r="C36" s="29"/>
      <c r="D36" s="11"/>
      <c r="E36" s="11"/>
      <c r="F36" s="11"/>
      <c r="G36" s="11">
        <f aca="true" t="shared" si="18" ref="G36:O36">G28</f>
        <v>0</v>
      </c>
      <c r="H36" s="11">
        <f t="shared" si="18"/>
        <v>0</v>
      </c>
      <c r="I36" s="11">
        <f t="shared" si="18"/>
        <v>0</v>
      </c>
      <c r="J36" s="11">
        <f t="shared" si="18"/>
        <v>0</v>
      </c>
      <c r="K36" s="11">
        <f t="shared" si="18"/>
        <v>0</v>
      </c>
      <c r="L36" s="11">
        <f t="shared" si="18"/>
        <v>0</v>
      </c>
      <c r="M36" s="11">
        <f t="shared" si="18"/>
        <v>0</v>
      </c>
      <c r="N36" s="11">
        <f t="shared" si="18"/>
        <v>0</v>
      </c>
      <c r="O36" s="11">
        <f t="shared" si="18"/>
        <v>0</v>
      </c>
      <c r="P36" s="11">
        <f t="shared" si="17"/>
        <v>0</v>
      </c>
      <c r="R36" s="11">
        <f aca="true" t="shared" si="19" ref="R36:R38">P88</f>
        <v>0</v>
      </c>
      <c r="T36" s="11">
        <f aca="true" t="shared" si="20" ref="T36:T38">P140</f>
        <v>0</v>
      </c>
    </row>
    <row r="37" spans="2:20" s="1" customFormat="1" ht="15.75" customHeight="1">
      <c r="B37" s="40"/>
      <c r="C37" s="4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17"/>
        <v>0</v>
      </c>
      <c r="R37" s="11">
        <f t="shared" si="19"/>
        <v>0</v>
      </c>
      <c r="T37" s="11">
        <f t="shared" si="20"/>
        <v>0</v>
      </c>
    </row>
    <row r="38" spans="2:20" s="1" customFormat="1" ht="15.75" customHeight="1">
      <c r="B38" s="31" t="s">
        <v>39</v>
      </c>
      <c r="C38" s="4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17"/>
        <v>0</v>
      </c>
      <c r="R38" s="11">
        <f t="shared" si="19"/>
        <v>0</v>
      </c>
      <c r="T38" s="11">
        <f t="shared" si="20"/>
        <v>0</v>
      </c>
    </row>
    <row r="39" spans="2:20" s="1" customFormat="1" ht="15.75" customHeight="1">
      <c r="B39" s="43" t="s">
        <v>40</v>
      </c>
      <c r="C39" s="44"/>
      <c r="D39" s="19">
        <f>SUM(D35:D38)</f>
        <v>0</v>
      </c>
      <c r="E39" s="19">
        <f aca="true" t="shared" si="21" ref="E39:O39">SUM(E35:E38)</f>
        <v>0</v>
      </c>
      <c r="F39" s="19">
        <f t="shared" si="21"/>
        <v>0</v>
      </c>
      <c r="G39" s="19">
        <f t="shared" si="21"/>
        <v>0</v>
      </c>
      <c r="H39" s="19">
        <f t="shared" si="21"/>
        <v>0</v>
      </c>
      <c r="I39" s="19">
        <f t="shared" si="21"/>
        <v>0</v>
      </c>
      <c r="J39" s="19">
        <f t="shared" si="21"/>
        <v>0</v>
      </c>
      <c r="K39" s="19">
        <f t="shared" si="21"/>
        <v>0</v>
      </c>
      <c r="L39" s="19">
        <f t="shared" si="21"/>
        <v>0</v>
      </c>
      <c r="M39" s="19">
        <f t="shared" si="21"/>
        <v>0</v>
      </c>
      <c r="N39" s="19">
        <f t="shared" si="21"/>
        <v>0</v>
      </c>
      <c r="O39" s="19">
        <f t="shared" si="21"/>
        <v>0</v>
      </c>
      <c r="P39" s="19">
        <f t="shared" si="17"/>
        <v>0</v>
      </c>
      <c r="R39" s="19">
        <f>SUM(R35:R38)</f>
        <v>0</v>
      </c>
      <c r="T39" s="19">
        <f>SUM(T35:T38)</f>
        <v>0</v>
      </c>
    </row>
    <row r="40" spans="2:20" s="1" customFormat="1" ht="15.75" customHeight="1">
      <c r="B40" s="31" t="s">
        <v>41</v>
      </c>
      <c r="C40" s="4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7"/>
        <v>0</v>
      </c>
      <c r="R40" s="11">
        <f aca="true" t="shared" si="22" ref="R40:R42">P92</f>
        <v>0</v>
      </c>
      <c r="T40" s="11">
        <f aca="true" t="shared" si="23" ref="T40:T42">P144</f>
        <v>0</v>
      </c>
    </row>
    <row r="41" spans="2:20" s="1" customFormat="1" ht="15.75" customHeight="1">
      <c r="B41" s="31" t="s">
        <v>42</v>
      </c>
      <c r="C41" s="4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7"/>
        <v>0</v>
      </c>
      <c r="R41" s="11">
        <f t="shared" si="22"/>
        <v>0</v>
      </c>
      <c r="T41" s="11">
        <f t="shared" si="23"/>
        <v>0</v>
      </c>
    </row>
    <row r="42" spans="2:20" s="1" customFormat="1" ht="15.75" customHeight="1">
      <c r="B42" s="31"/>
      <c r="C42" s="3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7"/>
        <v>0</v>
      </c>
      <c r="R42" s="11">
        <f t="shared" si="22"/>
        <v>0</v>
      </c>
      <c r="T42" s="11">
        <f t="shared" si="23"/>
        <v>0</v>
      </c>
    </row>
    <row r="43" spans="2:20" s="1" customFormat="1" ht="15.75" customHeight="1">
      <c r="B43" s="31"/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7"/>
        <v>0</v>
      </c>
      <c r="R43" s="11">
        <f>P96</f>
        <v>0</v>
      </c>
      <c r="T43" s="11">
        <f>P148</f>
        <v>0</v>
      </c>
    </row>
    <row r="44" spans="2:20" s="1" customFormat="1" ht="15.75" customHeight="1">
      <c r="B44" s="31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7"/>
        <v>0</v>
      </c>
      <c r="R44" s="11">
        <f aca="true" t="shared" si="24" ref="R44:R49">P96</f>
        <v>0</v>
      </c>
      <c r="T44" s="11">
        <f aca="true" t="shared" si="25" ref="T44:T49">P148</f>
        <v>0</v>
      </c>
    </row>
    <row r="45" spans="2:20" s="1" customFormat="1" ht="15.75" customHeight="1">
      <c r="B45" s="31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7"/>
        <v>0</v>
      </c>
      <c r="R45" s="11">
        <f t="shared" si="24"/>
        <v>0</v>
      </c>
      <c r="T45" s="11">
        <f t="shared" si="25"/>
        <v>0</v>
      </c>
    </row>
    <row r="46" spans="2:20" s="1" customFormat="1" ht="15.75" customHeight="1">
      <c r="B46" s="31"/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7"/>
        <v>0</v>
      </c>
      <c r="R46" s="11">
        <f t="shared" si="24"/>
        <v>0</v>
      </c>
      <c r="T46" s="11">
        <f t="shared" si="25"/>
        <v>0</v>
      </c>
    </row>
    <row r="47" spans="2:20" s="1" customFormat="1" ht="15.75" customHeight="1">
      <c r="B47" s="31"/>
      <c r="C47" s="3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17"/>
        <v>0</v>
      </c>
      <c r="R47" s="11">
        <f t="shared" si="24"/>
        <v>0</v>
      </c>
      <c r="T47" s="11">
        <f t="shared" si="25"/>
        <v>0</v>
      </c>
    </row>
    <row r="48" spans="2:20" s="1" customFormat="1" ht="15.75" customHeight="1">
      <c r="B48" s="31" t="s">
        <v>32</v>
      </c>
      <c r="C48" s="3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7"/>
        <v>0</v>
      </c>
      <c r="R48" s="11">
        <f t="shared" si="24"/>
        <v>0</v>
      </c>
      <c r="T48" s="11">
        <f t="shared" si="25"/>
        <v>0</v>
      </c>
    </row>
    <row r="49" spans="2:20" s="1" customFormat="1" ht="15.75" customHeight="1">
      <c r="B49" s="31" t="s">
        <v>43</v>
      </c>
      <c r="C49" s="3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7"/>
        <v>0</v>
      </c>
      <c r="R49" s="11">
        <f t="shared" si="24"/>
        <v>0</v>
      </c>
      <c r="T49" s="11">
        <f t="shared" si="25"/>
        <v>0</v>
      </c>
    </row>
    <row r="50" spans="2:20" ht="15.75" customHeight="1">
      <c r="B50" s="43" t="s">
        <v>44</v>
      </c>
      <c r="C50" s="43"/>
      <c r="D50" s="19">
        <f aca="true" t="shared" si="26" ref="D50:F50">SUM(D40:D49)</f>
        <v>0</v>
      </c>
      <c r="E50" s="19">
        <f t="shared" si="26"/>
        <v>0</v>
      </c>
      <c r="F50" s="19">
        <f t="shared" si="26"/>
        <v>0</v>
      </c>
      <c r="G50" s="19">
        <f aca="true" t="shared" si="27" ref="G50:O50">SUM(G40:G49)</f>
        <v>0</v>
      </c>
      <c r="H50" s="19">
        <f t="shared" si="27"/>
        <v>0</v>
      </c>
      <c r="I50" s="19">
        <f t="shared" si="27"/>
        <v>0</v>
      </c>
      <c r="J50" s="19">
        <f t="shared" si="27"/>
        <v>0</v>
      </c>
      <c r="K50" s="19">
        <f t="shared" si="27"/>
        <v>0</v>
      </c>
      <c r="L50" s="19">
        <f t="shared" si="27"/>
        <v>0</v>
      </c>
      <c r="M50" s="19">
        <f t="shared" si="27"/>
        <v>0</v>
      </c>
      <c r="N50" s="19">
        <f t="shared" si="27"/>
        <v>0</v>
      </c>
      <c r="O50" s="19">
        <f t="shared" si="27"/>
        <v>0</v>
      </c>
      <c r="P50" s="19">
        <f t="shared" si="17"/>
        <v>0</v>
      </c>
      <c r="R50" s="19">
        <f>SUM(R40:R49)</f>
        <v>0</v>
      </c>
      <c r="T50" s="19">
        <f>SUM(T40:T49)</f>
        <v>0</v>
      </c>
    </row>
    <row r="51" spans="2:20" ht="15.75" customHeight="1">
      <c r="B51" s="45" t="s">
        <v>45</v>
      </c>
      <c r="C51" s="45"/>
      <c r="D51" s="46">
        <f>D39-D50</f>
        <v>0</v>
      </c>
      <c r="E51" s="14">
        <f>E39-E50</f>
        <v>0</v>
      </c>
      <c r="F51" s="14">
        <f aca="true" t="shared" si="28" ref="F51:P51">F39-F50</f>
        <v>0</v>
      </c>
      <c r="G51" s="14">
        <f t="shared" si="28"/>
        <v>0</v>
      </c>
      <c r="H51" s="14">
        <f t="shared" si="28"/>
        <v>0</v>
      </c>
      <c r="I51" s="14">
        <f t="shared" si="28"/>
        <v>0</v>
      </c>
      <c r="J51" s="14">
        <f t="shared" si="28"/>
        <v>0</v>
      </c>
      <c r="K51" s="14">
        <f t="shared" si="28"/>
        <v>0</v>
      </c>
      <c r="L51" s="14">
        <f t="shared" si="28"/>
        <v>0</v>
      </c>
      <c r="M51" s="14">
        <f t="shared" si="28"/>
        <v>0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R51" s="14">
        <f>R39-R50</f>
        <v>0</v>
      </c>
      <c r="T51" s="14">
        <f>T39-T50</f>
        <v>0</v>
      </c>
    </row>
    <row r="52" spans="2:20" ht="15.75" customHeight="1">
      <c r="B52" s="45" t="s">
        <v>46</v>
      </c>
      <c r="C52" s="47"/>
      <c r="D52" s="48"/>
      <c r="E52" s="49">
        <f>D51+D52+E51</f>
        <v>0</v>
      </c>
      <c r="F52" s="14">
        <f>E52+F51</f>
        <v>0</v>
      </c>
      <c r="G52" s="14">
        <f aca="true" t="shared" si="29" ref="G52:O52">F52+G51</f>
        <v>0</v>
      </c>
      <c r="H52" s="14">
        <f t="shared" si="29"/>
        <v>0</v>
      </c>
      <c r="I52" s="14">
        <f t="shared" si="29"/>
        <v>0</v>
      </c>
      <c r="J52" s="14">
        <f t="shared" si="29"/>
        <v>0</v>
      </c>
      <c r="K52" s="14">
        <f t="shared" si="29"/>
        <v>0</v>
      </c>
      <c r="L52" s="14">
        <f t="shared" si="29"/>
        <v>0</v>
      </c>
      <c r="M52" s="14">
        <f t="shared" si="29"/>
        <v>0</v>
      </c>
      <c r="N52" s="14">
        <f t="shared" si="29"/>
        <v>0</v>
      </c>
      <c r="O52" s="14">
        <f t="shared" si="29"/>
        <v>0</v>
      </c>
      <c r="P52" s="14">
        <f>P51+D52</f>
        <v>0</v>
      </c>
      <c r="R52" s="14">
        <f>P104</f>
        <v>0</v>
      </c>
      <c r="T52" s="14">
        <f>P156</f>
        <v>0</v>
      </c>
    </row>
    <row r="53" spans="2:9" ht="15.75" customHeight="1">
      <c r="B53" s="50"/>
      <c r="C53" s="50"/>
      <c r="D53" s="51" t="s">
        <v>47</v>
      </c>
      <c r="I53" s="58" t="s">
        <v>48</v>
      </c>
    </row>
    <row r="54" spans="2:4" ht="15.75" customHeight="1">
      <c r="B54" s="3" t="s">
        <v>49</v>
      </c>
      <c r="D54" s="4"/>
    </row>
    <row r="55" spans="2:16" ht="15.75" customHeight="1">
      <c r="B55" s="5" t="s">
        <v>1</v>
      </c>
      <c r="C55" s="6"/>
      <c r="D55" s="7" t="s">
        <v>2</v>
      </c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7" t="s">
        <v>9</v>
      </c>
      <c r="L55" s="7" t="s">
        <v>10</v>
      </c>
      <c r="M55" s="7" t="s">
        <v>11</v>
      </c>
      <c r="N55" s="7" t="s">
        <v>12</v>
      </c>
      <c r="O55" s="7" t="s">
        <v>13</v>
      </c>
      <c r="P55" s="52" t="s">
        <v>15</v>
      </c>
    </row>
    <row r="56" spans="2:16" ht="15.75" customHeight="1">
      <c r="B56" s="8" t="s">
        <v>17</v>
      </c>
      <c r="C56" s="9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66"/>
      <c r="P56" s="54">
        <f aca="true" t="shared" si="30" ref="P56:P59">SUM(D56:O56)</f>
        <v>0</v>
      </c>
    </row>
    <row r="57" spans="2:16" ht="15.75" customHeight="1">
      <c r="B57" s="8" t="s">
        <v>18</v>
      </c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5"/>
      <c r="P57" s="11">
        <f t="shared" si="30"/>
        <v>0</v>
      </c>
    </row>
    <row r="58" spans="2:16" ht="15.75" customHeight="1">
      <c r="B58" s="8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5"/>
      <c r="P58" s="11">
        <f t="shared" si="30"/>
        <v>0</v>
      </c>
    </row>
    <row r="59" spans="2:16" ht="15.75" customHeight="1">
      <c r="B59" s="8" t="s">
        <v>19</v>
      </c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5"/>
      <c r="P59" s="11">
        <f t="shared" si="30"/>
        <v>0</v>
      </c>
    </row>
    <row r="60" spans="2:16" ht="15.75" customHeight="1">
      <c r="B60" s="36" t="s">
        <v>20</v>
      </c>
      <c r="C60" s="13"/>
      <c r="D60" s="14">
        <f aca="true" t="shared" si="31" ref="D60:O60">SUM(D56:D59)</f>
        <v>0</v>
      </c>
      <c r="E60" s="14">
        <f t="shared" si="31"/>
        <v>0</v>
      </c>
      <c r="F60" s="14">
        <f t="shared" si="31"/>
        <v>0</v>
      </c>
      <c r="G60" s="14">
        <f t="shared" si="31"/>
        <v>0</v>
      </c>
      <c r="H60" s="14">
        <f t="shared" si="31"/>
        <v>0</v>
      </c>
      <c r="I60" s="14">
        <f t="shared" si="31"/>
        <v>0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14">
        <f t="shared" si="31"/>
        <v>0</v>
      </c>
      <c r="N60" s="14">
        <f t="shared" si="31"/>
        <v>0</v>
      </c>
      <c r="O60" s="14">
        <f t="shared" si="31"/>
        <v>0</v>
      </c>
      <c r="P60" s="14">
        <f aca="true" t="shared" si="32" ref="P60">SUM(D60:O60)</f>
        <v>0</v>
      </c>
    </row>
    <row r="61" spans="2:16" ht="15.75" customHeight="1">
      <c r="B61" s="8" t="s">
        <v>21</v>
      </c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5"/>
      <c r="P61" s="11">
        <f aca="true" t="shared" si="33" ref="P61:P66">SUM(D61:O61)</f>
        <v>0</v>
      </c>
    </row>
    <row r="62" spans="2:16" ht="15.75" customHeight="1">
      <c r="B62" s="8" t="s">
        <v>22</v>
      </c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5"/>
      <c r="P62" s="11">
        <f t="shared" si="33"/>
        <v>0</v>
      </c>
    </row>
    <row r="63" spans="2:16" ht="15.75" customHeight="1">
      <c r="B63" s="8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5"/>
      <c r="P63" s="11">
        <f t="shared" si="33"/>
        <v>0</v>
      </c>
    </row>
    <row r="64" spans="2:16" ht="15.75" customHeight="1">
      <c r="B64" s="8" t="s">
        <v>23</v>
      </c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55"/>
      <c r="P64" s="11">
        <f t="shared" si="33"/>
        <v>0</v>
      </c>
    </row>
    <row r="65" spans="2:16" ht="15.75" customHeight="1">
      <c r="B65" s="17" t="s">
        <v>24</v>
      </c>
      <c r="C65" s="18"/>
      <c r="D65" s="19">
        <f aca="true" t="shared" si="34" ref="D65:O65">SUM(D61:D64)</f>
        <v>0</v>
      </c>
      <c r="E65" s="19">
        <f t="shared" si="34"/>
        <v>0</v>
      </c>
      <c r="F65" s="19">
        <f t="shared" si="34"/>
        <v>0</v>
      </c>
      <c r="G65" s="19">
        <f t="shared" si="34"/>
        <v>0</v>
      </c>
      <c r="H65" s="19">
        <f t="shared" si="34"/>
        <v>0</v>
      </c>
      <c r="I65" s="19">
        <f t="shared" si="34"/>
        <v>0</v>
      </c>
      <c r="J65" s="19">
        <f t="shared" si="34"/>
        <v>0</v>
      </c>
      <c r="K65" s="19">
        <f t="shared" si="34"/>
        <v>0</v>
      </c>
      <c r="L65" s="19">
        <f t="shared" si="34"/>
        <v>0</v>
      </c>
      <c r="M65" s="19">
        <f t="shared" si="34"/>
        <v>0</v>
      </c>
      <c r="N65" s="19">
        <f t="shared" si="34"/>
        <v>0</v>
      </c>
      <c r="O65" s="19">
        <f t="shared" si="34"/>
        <v>0</v>
      </c>
      <c r="P65" s="19">
        <f t="shared" si="33"/>
        <v>0</v>
      </c>
    </row>
    <row r="66" spans="2:16" ht="15.75" customHeight="1">
      <c r="B66" s="20" t="s">
        <v>25</v>
      </c>
      <c r="C66" s="20"/>
      <c r="D66" s="21">
        <f aca="true" t="shared" si="35" ref="D66:O66">D60-D65</f>
        <v>0</v>
      </c>
      <c r="E66" s="21">
        <f t="shared" si="35"/>
        <v>0</v>
      </c>
      <c r="F66" s="21">
        <f t="shared" si="35"/>
        <v>0</v>
      </c>
      <c r="G66" s="21">
        <f t="shared" si="35"/>
        <v>0</v>
      </c>
      <c r="H66" s="21">
        <f t="shared" si="35"/>
        <v>0</v>
      </c>
      <c r="I66" s="21">
        <f t="shared" si="35"/>
        <v>0</v>
      </c>
      <c r="J66" s="21">
        <f t="shared" si="35"/>
        <v>0</v>
      </c>
      <c r="K66" s="21">
        <f t="shared" si="35"/>
        <v>0</v>
      </c>
      <c r="L66" s="21">
        <f t="shared" si="35"/>
        <v>0</v>
      </c>
      <c r="M66" s="21">
        <f t="shared" si="35"/>
        <v>0</v>
      </c>
      <c r="N66" s="21">
        <f t="shared" si="35"/>
        <v>0</v>
      </c>
      <c r="O66" s="21">
        <f t="shared" si="35"/>
        <v>0</v>
      </c>
      <c r="P66" s="21">
        <f t="shared" si="33"/>
        <v>0</v>
      </c>
    </row>
    <row r="67" spans="2:16" ht="15.75" customHeight="1">
      <c r="B67" s="22" t="s">
        <v>26</v>
      </c>
      <c r="C67" s="22"/>
      <c r="D67" s="23">
        <f aca="true" t="shared" si="36" ref="D67:P67">IF(D66=0,0,D66/D60)</f>
        <v>0</v>
      </c>
      <c r="E67" s="23">
        <f t="shared" si="36"/>
        <v>0</v>
      </c>
      <c r="F67" s="23">
        <f t="shared" si="36"/>
        <v>0</v>
      </c>
      <c r="G67" s="23">
        <f t="shared" si="36"/>
        <v>0</v>
      </c>
      <c r="H67" s="23">
        <f t="shared" si="36"/>
        <v>0</v>
      </c>
      <c r="I67" s="23">
        <f t="shared" si="36"/>
        <v>0</v>
      </c>
      <c r="J67" s="23">
        <f t="shared" si="36"/>
        <v>0</v>
      </c>
      <c r="K67" s="23">
        <f t="shared" si="36"/>
        <v>0</v>
      </c>
      <c r="L67" s="23">
        <f t="shared" si="36"/>
        <v>0</v>
      </c>
      <c r="M67" s="23">
        <f t="shared" si="36"/>
        <v>0</v>
      </c>
      <c r="N67" s="23">
        <f t="shared" si="36"/>
        <v>0</v>
      </c>
      <c r="O67" s="56">
        <f t="shared" si="36"/>
        <v>0</v>
      </c>
      <c r="P67" s="23">
        <f t="shared" si="36"/>
        <v>0</v>
      </c>
    </row>
    <row r="68" spans="2:16" ht="15.75" customHeight="1">
      <c r="B68" s="40" t="s">
        <v>27</v>
      </c>
      <c r="C68" s="5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55"/>
      <c r="P68" s="11">
        <f>SUM(D68:O68)</f>
        <v>0</v>
      </c>
    </row>
    <row r="69" spans="2:16" ht="15.75" customHeight="1">
      <c r="B69" s="40" t="s">
        <v>28</v>
      </c>
      <c r="C69" s="5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55"/>
      <c r="P69" s="11">
        <f>SUM(D69:O69)</f>
        <v>0</v>
      </c>
    </row>
    <row r="70" spans="2:16" ht="15.75" customHeight="1">
      <c r="B70" s="40" t="s">
        <v>29</v>
      </c>
      <c r="C70" s="5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55"/>
      <c r="P70" s="11">
        <f aca="true" t="shared" si="37" ref="P70:P85">SUM(D70:O70)</f>
        <v>0</v>
      </c>
    </row>
    <row r="71" spans="2:16" ht="15.75" customHeight="1">
      <c r="B71" s="40" t="s">
        <v>30</v>
      </c>
      <c r="C71" s="5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55"/>
      <c r="P71" s="11">
        <f t="shared" si="37"/>
        <v>0</v>
      </c>
    </row>
    <row r="72" spans="2:16" ht="15.75" customHeight="1">
      <c r="B72" s="40" t="s">
        <v>31</v>
      </c>
      <c r="C72" s="5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5"/>
      <c r="P72" s="11">
        <f t="shared" si="37"/>
        <v>0</v>
      </c>
    </row>
    <row r="73" spans="2:16" ht="15.75" customHeight="1">
      <c r="B73" s="40"/>
      <c r="C73" s="5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5"/>
      <c r="P73" s="11">
        <f t="shared" si="37"/>
        <v>0</v>
      </c>
    </row>
    <row r="74" spans="2:16" ht="15.75" customHeight="1">
      <c r="B74" s="40"/>
      <c r="C74" s="5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5"/>
      <c r="P74" s="11">
        <f t="shared" si="37"/>
        <v>0</v>
      </c>
    </row>
    <row r="75" spans="2:16" ht="15.75" customHeight="1">
      <c r="B75" s="40"/>
      <c r="C75" s="5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5"/>
      <c r="P75" s="11">
        <f aca="true" t="shared" si="38" ref="P75:P76">SUM(D75:O75)</f>
        <v>0</v>
      </c>
    </row>
    <row r="76" spans="2:16" ht="15.75" customHeight="1">
      <c r="B76" s="40"/>
      <c r="C76" s="5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5"/>
      <c r="P76" s="11">
        <f t="shared" si="38"/>
        <v>0</v>
      </c>
    </row>
    <row r="77" spans="2:16" ht="15.75" customHeight="1">
      <c r="B77" s="40"/>
      <c r="C77" s="5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5"/>
      <c r="P77" s="11">
        <f t="shared" si="37"/>
        <v>0</v>
      </c>
    </row>
    <row r="78" spans="2:16" ht="15.75" customHeight="1">
      <c r="B78" s="40"/>
      <c r="C78" s="5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5"/>
      <c r="P78" s="11">
        <f t="shared" si="37"/>
        <v>0</v>
      </c>
    </row>
    <row r="79" spans="2:16" ht="15.75" customHeight="1">
      <c r="B79" s="40"/>
      <c r="C79" s="5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55"/>
      <c r="P79" s="11">
        <f t="shared" si="37"/>
        <v>0</v>
      </c>
    </row>
    <row r="80" spans="2:16" ht="15.75" customHeight="1">
      <c r="B80" s="40"/>
      <c r="C80" s="5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55"/>
      <c r="P80" s="11">
        <f t="shared" si="37"/>
        <v>0</v>
      </c>
    </row>
    <row r="81" spans="2:16" ht="15.75" customHeight="1">
      <c r="B81" s="40" t="s">
        <v>32</v>
      </c>
      <c r="C81" s="5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55"/>
      <c r="P81" s="11">
        <f t="shared" si="37"/>
        <v>0</v>
      </c>
    </row>
    <row r="82" spans="2:16" ht="15.75" customHeight="1">
      <c r="B82" s="40" t="s">
        <v>33</v>
      </c>
      <c r="C82" s="5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5"/>
      <c r="P82" s="11">
        <f t="shared" si="37"/>
        <v>0</v>
      </c>
    </row>
    <row r="83" spans="2:16" ht="15.75" customHeight="1">
      <c r="B83" s="40" t="s">
        <v>23</v>
      </c>
      <c r="C83" s="59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57"/>
      <c r="P83" s="11">
        <f t="shared" si="37"/>
        <v>0</v>
      </c>
    </row>
    <row r="84" spans="2:16" ht="15.75" customHeight="1">
      <c r="B84" s="60" t="s">
        <v>34</v>
      </c>
      <c r="C84" s="61"/>
      <c r="D84" s="62">
        <f aca="true" t="shared" si="39" ref="D84">SUM(D68:D83)</f>
        <v>0</v>
      </c>
      <c r="E84" s="62">
        <f aca="true" t="shared" si="40" ref="E84">SUM(E68:E83)</f>
        <v>0</v>
      </c>
      <c r="F84" s="62">
        <f aca="true" t="shared" si="41" ref="F84">SUM(F68:F83)</f>
        <v>0</v>
      </c>
      <c r="G84" s="62">
        <f aca="true" t="shared" si="42" ref="G84">SUM(G68:G83)</f>
        <v>0</v>
      </c>
      <c r="H84" s="62">
        <f aca="true" t="shared" si="43" ref="H84">SUM(H68:H83)</f>
        <v>0</v>
      </c>
      <c r="I84" s="62">
        <f aca="true" t="shared" si="44" ref="I84">SUM(I68:I83)</f>
        <v>0</v>
      </c>
      <c r="J84" s="62">
        <f aca="true" t="shared" si="45" ref="J84">SUM(J68:J83)</f>
        <v>0</v>
      </c>
      <c r="K84" s="62">
        <f aca="true" t="shared" si="46" ref="K84">SUM(K68:K83)</f>
        <v>0</v>
      </c>
      <c r="L84" s="62">
        <f aca="true" t="shared" si="47" ref="L84">SUM(L68:L83)</f>
        <v>0</v>
      </c>
      <c r="M84" s="62">
        <f aca="true" t="shared" si="48" ref="M84">SUM(M68:M83)</f>
        <v>0</v>
      </c>
      <c r="N84" s="62">
        <f aca="true" t="shared" si="49" ref="N84">SUM(N68:N83)</f>
        <v>0</v>
      </c>
      <c r="O84" s="62">
        <f aca="true" t="shared" si="50" ref="O84">SUM(O68:O83)</f>
        <v>0</v>
      </c>
      <c r="P84" s="62">
        <f t="shared" si="37"/>
        <v>0</v>
      </c>
    </row>
    <row r="85" spans="2:16" ht="15.75" customHeight="1">
      <c r="B85" s="12" t="s">
        <v>35</v>
      </c>
      <c r="C85" s="13"/>
      <c r="D85" s="14">
        <f aca="true" t="shared" si="51" ref="D85">D66-D84</f>
        <v>0</v>
      </c>
      <c r="E85" s="14">
        <f aca="true" t="shared" si="52" ref="E85">E66-E84</f>
        <v>0</v>
      </c>
      <c r="F85" s="14">
        <f aca="true" t="shared" si="53" ref="F85">F66-F84</f>
        <v>0</v>
      </c>
      <c r="G85" s="14">
        <f aca="true" t="shared" si="54" ref="G85">G66-G84</f>
        <v>0</v>
      </c>
      <c r="H85" s="14">
        <f aca="true" t="shared" si="55" ref="H85">H66-H84</f>
        <v>0</v>
      </c>
      <c r="I85" s="14">
        <f aca="true" t="shared" si="56" ref="I85">I66-I84</f>
        <v>0</v>
      </c>
      <c r="J85" s="14">
        <f aca="true" t="shared" si="57" ref="J85">J66-J84</f>
        <v>0</v>
      </c>
      <c r="K85" s="14">
        <f aca="true" t="shared" si="58" ref="K85">K66-K84</f>
        <v>0</v>
      </c>
      <c r="L85" s="14">
        <f aca="true" t="shared" si="59" ref="L85">L66-L84</f>
        <v>0</v>
      </c>
      <c r="M85" s="14">
        <f aca="true" t="shared" si="60" ref="M85">M66-M84</f>
        <v>0</v>
      </c>
      <c r="N85" s="14">
        <f aca="true" t="shared" si="61" ref="N85:O85">N66-N84</f>
        <v>0</v>
      </c>
      <c r="O85" s="64">
        <f t="shared" si="61"/>
        <v>0</v>
      </c>
      <c r="P85" s="14">
        <f t="shared" si="37"/>
        <v>0</v>
      </c>
    </row>
    <row r="86" spans="2:16" ht="15.75" customHeight="1">
      <c r="B86" s="37" t="s">
        <v>36</v>
      </c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2:16" ht="15.75" customHeight="1">
      <c r="B87" s="31" t="s">
        <v>37</v>
      </c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 aca="true" t="shared" si="62" ref="P87:P91">SUM(D87:O87)</f>
        <v>0</v>
      </c>
    </row>
    <row r="88" spans="2:16" ht="15.75" customHeight="1">
      <c r="B88" s="31" t="s">
        <v>38</v>
      </c>
      <c r="C88" s="31"/>
      <c r="D88" s="11"/>
      <c r="E88" s="11"/>
      <c r="F88" s="11"/>
      <c r="G88" s="11">
        <f aca="true" t="shared" si="63" ref="G88:O88">G80</f>
        <v>0</v>
      </c>
      <c r="H88" s="11">
        <f t="shared" si="63"/>
        <v>0</v>
      </c>
      <c r="I88" s="11">
        <f t="shared" si="63"/>
        <v>0</v>
      </c>
      <c r="J88" s="11">
        <f t="shared" si="63"/>
        <v>0</v>
      </c>
      <c r="K88" s="11">
        <f t="shared" si="63"/>
        <v>0</v>
      </c>
      <c r="L88" s="11">
        <f t="shared" si="63"/>
        <v>0</v>
      </c>
      <c r="M88" s="11">
        <f t="shared" si="63"/>
        <v>0</v>
      </c>
      <c r="N88" s="11">
        <f t="shared" si="63"/>
        <v>0</v>
      </c>
      <c r="O88" s="11">
        <f t="shared" si="63"/>
        <v>0</v>
      </c>
      <c r="P88" s="11">
        <f t="shared" si="62"/>
        <v>0</v>
      </c>
    </row>
    <row r="89" spans="2:16" ht="15.75" customHeight="1">
      <c r="B89" s="40"/>
      <c r="C89" s="4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f t="shared" si="62"/>
        <v>0</v>
      </c>
    </row>
    <row r="90" spans="2:16" ht="15.75" customHeight="1">
      <c r="B90" s="31" t="s">
        <v>39</v>
      </c>
      <c r="C90" s="4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>
        <f t="shared" si="62"/>
        <v>0</v>
      </c>
    </row>
    <row r="91" spans="2:16" ht="15.75" customHeight="1">
      <c r="B91" s="43" t="s">
        <v>40</v>
      </c>
      <c r="C91" s="44"/>
      <c r="D91" s="19">
        <f>SUM(D87:D90)</f>
        <v>0</v>
      </c>
      <c r="E91" s="19">
        <f aca="true" t="shared" si="64" ref="E91:O91">SUM(E87:E90)</f>
        <v>0</v>
      </c>
      <c r="F91" s="19">
        <f t="shared" si="64"/>
        <v>0</v>
      </c>
      <c r="G91" s="19">
        <f t="shared" si="64"/>
        <v>0</v>
      </c>
      <c r="H91" s="19">
        <f t="shared" si="64"/>
        <v>0</v>
      </c>
      <c r="I91" s="19">
        <f t="shared" si="64"/>
        <v>0</v>
      </c>
      <c r="J91" s="19">
        <f t="shared" si="64"/>
        <v>0</v>
      </c>
      <c r="K91" s="19">
        <f t="shared" si="64"/>
        <v>0</v>
      </c>
      <c r="L91" s="19">
        <f t="shared" si="64"/>
        <v>0</v>
      </c>
      <c r="M91" s="19">
        <f t="shared" si="64"/>
        <v>0</v>
      </c>
      <c r="N91" s="19">
        <f t="shared" si="64"/>
        <v>0</v>
      </c>
      <c r="O91" s="19">
        <f t="shared" si="64"/>
        <v>0</v>
      </c>
      <c r="P91" s="19">
        <f t="shared" si="62"/>
        <v>0</v>
      </c>
    </row>
    <row r="92" spans="2:16" ht="15.75" customHeight="1">
      <c r="B92" s="31" t="s">
        <v>41</v>
      </c>
      <c r="C92" s="4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f aca="true" t="shared" si="65" ref="P92">SUM(D92:O92)</f>
        <v>0</v>
      </c>
    </row>
    <row r="93" spans="2:16" ht="15.75" customHeight="1">
      <c r="B93" s="31" t="s">
        <v>42</v>
      </c>
      <c r="C93" s="4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f aca="true" t="shared" si="66" ref="P93:P102">SUM(D93:O93)</f>
        <v>0</v>
      </c>
    </row>
    <row r="94" spans="2:16" ht="15.75" customHeight="1">
      <c r="B94" s="31"/>
      <c r="C94" s="3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f t="shared" si="66"/>
        <v>0</v>
      </c>
    </row>
    <row r="95" spans="2:16" ht="15.75" customHeight="1">
      <c r="B95" s="31"/>
      <c r="C95" s="3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 aca="true" t="shared" si="67" ref="P95">SUM(D95:O95)</f>
        <v>0</v>
      </c>
    </row>
    <row r="96" spans="2:16" ht="15.75" customHeight="1">
      <c r="B96" s="31"/>
      <c r="C96" s="3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 t="shared" si="66"/>
        <v>0</v>
      </c>
    </row>
    <row r="97" spans="2:16" ht="15.75" customHeight="1">
      <c r="B97" s="31"/>
      <c r="C97" s="3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>
        <f t="shared" si="66"/>
        <v>0</v>
      </c>
    </row>
    <row r="98" spans="2:16" ht="15.75" customHeight="1">
      <c r="B98" s="31"/>
      <c r="C98" s="3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 t="shared" si="66"/>
        <v>0</v>
      </c>
    </row>
    <row r="99" spans="2:16" s="1" customFormat="1" ht="15.75" customHeight="1">
      <c r="B99" s="31"/>
      <c r="C99" s="3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 t="shared" si="66"/>
        <v>0</v>
      </c>
    </row>
    <row r="100" spans="2:16" s="1" customFormat="1" ht="15.75" customHeight="1">
      <c r="B100" s="31" t="s">
        <v>32</v>
      </c>
      <c r="C100" s="3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f t="shared" si="66"/>
        <v>0</v>
      </c>
    </row>
    <row r="101" spans="2:16" s="1" customFormat="1" ht="15.75" customHeight="1">
      <c r="B101" s="31" t="s">
        <v>43</v>
      </c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f t="shared" si="66"/>
        <v>0</v>
      </c>
    </row>
    <row r="102" spans="2:16" s="1" customFormat="1" ht="15.75" customHeight="1">
      <c r="B102" s="43" t="s">
        <v>44</v>
      </c>
      <c r="C102" s="43"/>
      <c r="D102" s="19">
        <f aca="true" t="shared" si="68" ref="D102:F102">SUM(D92:D101)</f>
        <v>0</v>
      </c>
      <c r="E102" s="19">
        <f t="shared" si="68"/>
        <v>0</v>
      </c>
      <c r="F102" s="19">
        <f t="shared" si="68"/>
        <v>0</v>
      </c>
      <c r="G102" s="19">
        <f aca="true" t="shared" si="69" ref="G102:O102">SUM(G92:G101)</f>
        <v>0</v>
      </c>
      <c r="H102" s="19">
        <f t="shared" si="69"/>
        <v>0</v>
      </c>
      <c r="I102" s="19">
        <f t="shared" si="69"/>
        <v>0</v>
      </c>
      <c r="J102" s="19">
        <f t="shared" si="69"/>
        <v>0</v>
      </c>
      <c r="K102" s="19">
        <f t="shared" si="69"/>
        <v>0</v>
      </c>
      <c r="L102" s="19">
        <f t="shared" si="69"/>
        <v>0</v>
      </c>
      <c r="M102" s="19">
        <f t="shared" si="69"/>
        <v>0</v>
      </c>
      <c r="N102" s="19">
        <f t="shared" si="69"/>
        <v>0</v>
      </c>
      <c r="O102" s="19">
        <f t="shared" si="69"/>
        <v>0</v>
      </c>
      <c r="P102" s="19">
        <f t="shared" si="66"/>
        <v>0</v>
      </c>
    </row>
    <row r="103" spans="2:16" s="1" customFormat="1" ht="15.75" customHeight="1">
      <c r="B103" s="45" t="s">
        <v>45</v>
      </c>
      <c r="C103" s="45"/>
      <c r="D103" s="46">
        <f>D91-D102</f>
        <v>0</v>
      </c>
      <c r="E103" s="14">
        <f>E91-E102</f>
        <v>0</v>
      </c>
      <c r="F103" s="14">
        <f aca="true" t="shared" si="70" ref="F103:P103">F91-F102</f>
        <v>0</v>
      </c>
      <c r="G103" s="14">
        <f t="shared" si="70"/>
        <v>0</v>
      </c>
      <c r="H103" s="14">
        <f t="shared" si="70"/>
        <v>0</v>
      </c>
      <c r="I103" s="14">
        <f t="shared" si="70"/>
        <v>0</v>
      </c>
      <c r="J103" s="14">
        <f t="shared" si="70"/>
        <v>0</v>
      </c>
      <c r="K103" s="14">
        <f t="shared" si="70"/>
        <v>0</v>
      </c>
      <c r="L103" s="14">
        <f t="shared" si="70"/>
        <v>0</v>
      </c>
      <c r="M103" s="14">
        <f t="shared" si="70"/>
        <v>0</v>
      </c>
      <c r="N103" s="14">
        <f t="shared" si="70"/>
        <v>0</v>
      </c>
      <c r="O103" s="14">
        <f t="shared" si="70"/>
        <v>0</v>
      </c>
      <c r="P103" s="14">
        <f t="shared" si="70"/>
        <v>0</v>
      </c>
    </row>
    <row r="104" spans="2:16" s="1" customFormat="1" ht="15.75" customHeight="1">
      <c r="B104" s="45" t="s">
        <v>46</v>
      </c>
      <c r="C104" s="47"/>
      <c r="D104" s="14">
        <f>P52</f>
        <v>0</v>
      </c>
      <c r="E104" s="49">
        <f>D103+D104+E103</f>
        <v>0</v>
      </c>
      <c r="F104" s="14">
        <f aca="true" t="shared" si="71" ref="F104">E104+F103</f>
        <v>0</v>
      </c>
      <c r="G104" s="14">
        <f aca="true" t="shared" si="72" ref="G104">F104+G103</f>
        <v>0</v>
      </c>
      <c r="H104" s="14">
        <f aca="true" t="shared" si="73" ref="H104">G104+H103</f>
        <v>0</v>
      </c>
      <c r="I104" s="14">
        <f aca="true" t="shared" si="74" ref="I104">H104+I103</f>
        <v>0</v>
      </c>
      <c r="J104" s="14">
        <f aca="true" t="shared" si="75" ref="J104">I104+J103</f>
        <v>0</v>
      </c>
      <c r="K104" s="14">
        <f aca="true" t="shared" si="76" ref="K104">J104+K103</f>
        <v>0</v>
      </c>
      <c r="L104" s="14">
        <f aca="true" t="shared" si="77" ref="L104">K104+L103</f>
        <v>0</v>
      </c>
      <c r="M104" s="14">
        <f aca="true" t="shared" si="78" ref="M104">L104+M103</f>
        <v>0</v>
      </c>
      <c r="N104" s="14">
        <f aca="true" t="shared" si="79" ref="N104:O104">M104+N103</f>
        <v>0</v>
      </c>
      <c r="O104" s="14">
        <f t="shared" si="79"/>
        <v>0</v>
      </c>
      <c r="P104" s="14">
        <f>P103+D104</f>
        <v>0</v>
      </c>
    </row>
    <row r="105" spans="2:16" ht="15" customHeight="1">
      <c r="B105" s="68"/>
      <c r="C105" s="68"/>
      <c r="D105" s="39"/>
      <c r="E105" s="39"/>
      <c r="F105" s="39"/>
      <c r="G105" s="39"/>
      <c r="H105" s="39"/>
      <c r="I105" s="58" t="s">
        <v>50</v>
      </c>
      <c r="J105" s="39"/>
      <c r="K105" s="39"/>
      <c r="L105" s="39"/>
      <c r="M105" s="39"/>
      <c r="N105" s="39"/>
      <c r="O105" s="39"/>
      <c r="P105" s="39"/>
    </row>
    <row r="106" spans="2:4" ht="15.75" customHeight="1">
      <c r="B106" s="3" t="s">
        <v>51</v>
      </c>
      <c r="D106" s="4"/>
    </row>
    <row r="107" spans="2:16" ht="15.75" customHeight="1">
      <c r="B107" s="5" t="s">
        <v>1</v>
      </c>
      <c r="C107" s="6"/>
      <c r="D107" s="7" t="s">
        <v>2</v>
      </c>
      <c r="E107" s="7" t="s">
        <v>3</v>
      </c>
      <c r="F107" s="7" t="s">
        <v>4</v>
      </c>
      <c r="G107" s="7" t="s">
        <v>5</v>
      </c>
      <c r="H107" s="7" t="s">
        <v>6</v>
      </c>
      <c r="I107" s="7" t="s">
        <v>7</v>
      </c>
      <c r="J107" s="7" t="s">
        <v>8</v>
      </c>
      <c r="K107" s="7" t="s">
        <v>9</v>
      </c>
      <c r="L107" s="7" t="s">
        <v>10</v>
      </c>
      <c r="M107" s="7" t="s">
        <v>11</v>
      </c>
      <c r="N107" s="7" t="s">
        <v>12</v>
      </c>
      <c r="O107" s="7" t="s">
        <v>13</v>
      </c>
      <c r="P107" s="52" t="s">
        <v>16</v>
      </c>
    </row>
    <row r="108" spans="2:16" ht="15.75" customHeight="1">
      <c r="B108" s="8" t="s">
        <v>17</v>
      </c>
      <c r="C108" s="9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66"/>
      <c r="P108" s="54">
        <f aca="true" t="shared" si="80" ref="P108:P111">SUM(D108:O108)</f>
        <v>0</v>
      </c>
    </row>
    <row r="109" spans="2:16" ht="15.75" customHeight="1">
      <c r="B109" s="8" t="s">
        <v>18</v>
      </c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55"/>
      <c r="P109" s="11">
        <f t="shared" si="80"/>
        <v>0</v>
      </c>
    </row>
    <row r="110" spans="2:16" ht="15.75" customHeight="1">
      <c r="B110" s="8"/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55"/>
      <c r="P110" s="11">
        <f t="shared" si="80"/>
        <v>0</v>
      </c>
    </row>
    <row r="111" spans="2:16" ht="15.75" customHeight="1">
      <c r="B111" s="8" t="s">
        <v>19</v>
      </c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5"/>
      <c r="P111" s="11">
        <f t="shared" si="80"/>
        <v>0</v>
      </c>
    </row>
    <row r="112" spans="2:16" ht="15.75" customHeight="1">
      <c r="B112" s="36" t="s">
        <v>20</v>
      </c>
      <c r="C112" s="13"/>
      <c r="D112" s="14">
        <f aca="true" t="shared" si="81" ref="D112:O112">SUM(D108:D111)</f>
        <v>0</v>
      </c>
      <c r="E112" s="14">
        <f t="shared" si="81"/>
        <v>0</v>
      </c>
      <c r="F112" s="14">
        <f t="shared" si="81"/>
        <v>0</v>
      </c>
      <c r="G112" s="14">
        <f t="shared" si="81"/>
        <v>0</v>
      </c>
      <c r="H112" s="14">
        <f t="shared" si="81"/>
        <v>0</v>
      </c>
      <c r="I112" s="14">
        <f t="shared" si="81"/>
        <v>0</v>
      </c>
      <c r="J112" s="14">
        <f t="shared" si="81"/>
        <v>0</v>
      </c>
      <c r="K112" s="14">
        <f t="shared" si="81"/>
        <v>0</v>
      </c>
      <c r="L112" s="14">
        <f t="shared" si="81"/>
        <v>0</v>
      </c>
      <c r="M112" s="14">
        <f t="shared" si="81"/>
        <v>0</v>
      </c>
      <c r="N112" s="14">
        <f t="shared" si="81"/>
        <v>0</v>
      </c>
      <c r="O112" s="14">
        <f t="shared" si="81"/>
        <v>0</v>
      </c>
      <c r="P112" s="14">
        <f aca="true" t="shared" si="82" ref="P112">SUM(D112:O112)</f>
        <v>0</v>
      </c>
    </row>
    <row r="113" spans="2:16" ht="15.75" customHeight="1">
      <c r="B113" s="8" t="s">
        <v>21</v>
      </c>
      <c r="C113" s="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55"/>
      <c r="P113" s="11">
        <f aca="true" t="shared" si="83" ref="P113:P118">SUM(D113:O113)</f>
        <v>0</v>
      </c>
    </row>
    <row r="114" spans="2:16" ht="15.75" customHeight="1">
      <c r="B114" s="8" t="s">
        <v>22</v>
      </c>
      <c r="C114" s="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55"/>
      <c r="P114" s="11">
        <f t="shared" si="83"/>
        <v>0</v>
      </c>
    </row>
    <row r="115" spans="2:16" ht="15.75" customHeight="1">
      <c r="B115" s="8"/>
      <c r="C115" s="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55"/>
      <c r="P115" s="11">
        <f t="shared" si="83"/>
        <v>0</v>
      </c>
    </row>
    <row r="116" spans="2:16" ht="15.75" customHeight="1">
      <c r="B116" s="8" t="s">
        <v>23</v>
      </c>
      <c r="C116" s="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5"/>
      <c r="P116" s="11">
        <f t="shared" si="83"/>
        <v>0</v>
      </c>
    </row>
    <row r="117" spans="2:16" ht="15.75" customHeight="1">
      <c r="B117" s="17" t="s">
        <v>24</v>
      </c>
      <c r="C117" s="18"/>
      <c r="D117" s="19">
        <f aca="true" t="shared" si="84" ref="D117:O117">SUM(D113:D116)</f>
        <v>0</v>
      </c>
      <c r="E117" s="19">
        <f t="shared" si="84"/>
        <v>0</v>
      </c>
      <c r="F117" s="19">
        <f t="shared" si="84"/>
        <v>0</v>
      </c>
      <c r="G117" s="19">
        <f t="shared" si="84"/>
        <v>0</v>
      </c>
      <c r="H117" s="19">
        <f t="shared" si="84"/>
        <v>0</v>
      </c>
      <c r="I117" s="19">
        <f t="shared" si="84"/>
        <v>0</v>
      </c>
      <c r="J117" s="19">
        <f t="shared" si="84"/>
        <v>0</v>
      </c>
      <c r="K117" s="19">
        <f t="shared" si="84"/>
        <v>0</v>
      </c>
      <c r="L117" s="19">
        <f t="shared" si="84"/>
        <v>0</v>
      </c>
      <c r="M117" s="19">
        <f t="shared" si="84"/>
        <v>0</v>
      </c>
      <c r="N117" s="19">
        <f t="shared" si="84"/>
        <v>0</v>
      </c>
      <c r="O117" s="19">
        <f t="shared" si="84"/>
        <v>0</v>
      </c>
      <c r="P117" s="19">
        <f t="shared" si="83"/>
        <v>0</v>
      </c>
    </row>
    <row r="118" spans="2:16" ht="15.75" customHeight="1">
      <c r="B118" s="20" t="s">
        <v>25</v>
      </c>
      <c r="C118" s="20"/>
      <c r="D118" s="21">
        <f aca="true" t="shared" si="85" ref="D118:O118">D112-D117</f>
        <v>0</v>
      </c>
      <c r="E118" s="21">
        <f t="shared" si="85"/>
        <v>0</v>
      </c>
      <c r="F118" s="21">
        <f t="shared" si="85"/>
        <v>0</v>
      </c>
      <c r="G118" s="21">
        <f t="shared" si="85"/>
        <v>0</v>
      </c>
      <c r="H118" s="21">
        <f t="shared" si="85"/>
        <v>0</v>
      </c>
      <c r="I118" s="21">
        <f t="shared" si="85"/>
        <v>0</v>
      </c>
      <c r="J118" s="21">
        <f t="shared" si="85"/>
        <v>0</v>
      </c>
      <c r="K118" s="21">
        <f t="shared" si="85"/>
        <v>0</v>
      </c>
      <c r="L118" s="21">
        <f t="shared" si="85"/>
        <v>0</v>
      </c>
      <c r="M118" s="21">
        <f t="shared" si="85"/>
        <v>0</v>
      </c>
      <c r="N118" s="21">
        <f t="shared" si="85"/>
        <v>0</v>
      </c>
      <c r="O118" s="21">
        <f t="shared" si="85"/>
        <v>0</v>
      </c>
      <c r="P118" s="21">
        <f t="shared" si="83"/>
        <v>0</v>
      </c>
    </row>
    <row r="119" spans="2:16" ht="15.75" customHeight="1">
      <c r="B119" s="22" t="s">
        <v>26</v>
      </c>
      <c r="C119" s="22"/>
      <c r="D119" s="23">
        <f aca="true" t="shared" si="86" ref="D119:P119">IF(D118=0,0,D118/D112)</f>
        <v>0</v>
      </c>
      <c r="E119" s="23">
        <f t="shared" si="86"/>
        <v>0</v>
      </c>
      <c r="F119" s="23">
        <f t="shared" si="86"/>
        <v>0</v>
      </c>
      <c r="G119" s="23">
        <f t="shared" si="86"/>
        <v>0</v>
      </c>
      <c r="H119" s="23">
        <f t="shared" si="86"/>
        <v>0</v>
      </c>
      <c r="I119" s="23">
        <f t="shared" si="86"/>
        <v>0</v>
      </c>
      <c r="J119" s="23">
        <f t="shared" si="86"/>
        <v>0</v>
      </c>
      <c r="K119" s="23">
        <f t="shared" si="86"/>
        <v>0</v>
      </c>
      <c r="L119" s="23">
        <f t="shared" si="86"/>
        <v>0</v>
      </c>
      <c r="M119" s="23">
        <f t="shared" si="86"/>
        <v>0</v>
      </c>
      <c r="N119" s="23">
        <f t="shared" si="86"/>
        <v>0</v>
      </c>
      <c r="O119" s="56">
        <f t="shared" si="86"/>
        <v>0</v>
      </c>
      <c r="P119" s="23">
        <f t="shared" si="86"/>
        <v>0</v>
      </c>
    </row>
    <row r="120" spans="2:16" ht="15.75" customHeight="1">
      <c r="B120" s="40" t="s">
        <v>27</v>
      </c>
      <c r="C120" s="5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55"/>
      <c r="P120" s="11">
        <f aca="true" t="shared" si="87" ref="P120:P123">SUM(D120:O120)</f>
        <v>0</v>
      </c>
    </row>
    <row r="121" spans="2:16" ht="15.75" customHeight="1">
      <c r="B121" s="40" t="s">
        <v>28</v>
      </c>
      <c r="C121" s="5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55"/>
      <c r="P121" s="11">
        <f t="shared" si="87"/>
        <v>0</v>
      </c>
    </row>
    <row r="122" spans="2:16" ht="15.75" customHeight="1">
      <c r="B122" s="40" t="s">
        <v>29</v>
      </c>
      <c r="C122" s="5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55"/>
      <c r="P122" s="11">
        <f t="shared" si="87"/>
        <v>0</v>
      </c>
    </row>
    <row r="123" spans="2:16" ht="15.75" customHeight="1">
      <c r="B123" s="40" t="s">
        <v>30</v>
      </c>
      <c r="C123" s="5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55"/>
      <c r="P123" s="11">
        <f t="shared" si="87"/>
        <v>0</v>
      </c>
    </row>
    <row r="124" spans="2:16" ht="15.75" customHeight="1">
      <c r="B124" s="40" t="s">
        <v>31</v>
      </c>
      <c r="C124" s="5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55"/>
      <c r="P124" s="11">
        <f aca="true" t="shared" si="88" ref="P124:P137">SUM(D124:O124)</f>
        <v>0</v>
      </c>
    </row>
    <row r="125" spans="2:16" ht="15.75" customHeight="1">
      <c r="B125" s="40"/>
      <c r="C125" s="5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5"/>
      <c r="P125" s="11">
        <f t="shared" si="88"/>
        <v>0</v>
      </c>
    </row>
    <row r="126" spans="2:16" ht="15.75" customHeight="1">
      <c r="B126" s="40"/>
      <c r="C126" s="5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5"/>
      <c r="P126" s="11">
        <f t="shared" si="88"/>
        <v>0</v>
      </c>
    </row>
    <row r="127" spans="2:16" ht="15.75" customHeight="1">
      <c r="B127" s="40"/>
      <c r="C127" s="59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5"/>
      <c r="P127" s="11">
        <f t="shared" si="88"/>
        <v>0</v>
      </c>
    </row>
    <row r="128" spans="2:16" ht="15.75" customHeight="1">
      <c r="B128" s="40"/>
      <c r="C128" s="5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5"/>
      <c r="P128" s="11">
        <f aca="true" t="shared" si="89" ref="P128">SUM(D128:O128)</f>
        <v>0</v>
      </c>
    </row>
    <row r="129" spans="2:16" ht="15.75" customHeight="1">
      <c r="B129" s="40"/>
      <c r="C129" s="5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5"/>
      <c r="P129" s="11">
        <f t="shared" si="88"/>
        <v>0</v>
      </c>
    </row>
    <row r="130" spans="2:16" ht="15.75" customHeight="1">
      <c r="B130" s="40"/>
      <c r="C130" s="5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5"/>
      <c r="P130" s="11">
        <f t="shared" si="88"/>
        <v>0</v>
      </c>
    </row>
    <row r="131" spans="2:16" ht="15.75" customHeight="1">
      <c r="B131" s="40"/>
      <c r="C131" s="5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5"/>
      <c r="P131" s="11">
        <f t="shared" si="88"/>
        <v>0</v>
      </c>
    </row>
    <row r="132" spans="2:16" ht="15.75" customHeight="1">
      <c r="B132" s="40"/>
      <c r="C132" s="5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55"/>
      <c r="P132" s="11">
        <f t="shared" si="88"/>
        <v>0</v>
      </c>
    </row>
    <row r="133" spans="2:16" ht="15.75" customHeight="1">
      <c r="B133" s="40" t="s">
        <v>32</v>
      </c>
      <c r="C133" s="5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55"/>
      <c r="P133" s="11">
        <f t="shared" si="88"/>
        <v>0</v>
      </c>
    </row>
    <row r="134" spans="2:16" ht="15.75" customHeight="1">
      <c r="B134" s="40" t="s">
        <v>33</v>
      </c>
      <c r="C134" s="59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55"/>
      <c r="P134" s="11">
        <f t="shared" si="88"/>
        <v>0</v>
      </c>
    </row>
    <row r="135" spans="2:16" ht="15.75" customHeight="1">
      <c r="B135" s="40" t="s">
        <v>23</v>
      </c>
      <c r="C135" s="59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57"/>
      <c r="P135" s="11">
        <f t="shared" si="88"/>
        <v>0</v>
      </c>
    </row>
    <row r="136" spans="2:16" ht="15.75" customHeight="1">
      <c r="B136" s="60" t="s">
        <v>34</v>
      </c>
      <c r="C136" s="61"/>
      <c r="D136" s="62">
        <f aca="true" t="shared" si="90" ref="D136">SUM(D120:D135)</f>
        <v>0</v>
      </c>
      <c r="E136" s="62">
        <f aca="true" t="shared" si="91" ref="E136">SUM(E120:E135)</f>
        <v>0</v>
      </c>
      <c r="F136" s="62">
        <f aca="true" t="shared" si="92" ref="F136">SUM(F120:F135)</f>
        <v>0</v>
      </c>
      <c r="G136" s="62">
        <f aca="true" t="shared" si="93" ref="G136">SUM(G120:G135)</f>
        <v>0</v>
      </c>
      <c r="H136" s="62">
        <f aca="true" t="shared" si="94" ref="H136">SUM(H120:H135)</f>
        <v>0</v>
      </c>
      <c r="I136" s="62">
        <f aca="true" t="shared" si="95" ref="I136">SUM(I120:I135)</f>
        <v>0</v>
      </c>
      <c r="J136" s="62">
        <f aca="true" t="shared" si="96" ref="J136">SUM(J120:J135)</f>
        <v>0</v>
      </c>
      <c r="K136" s="62">
        <f aca="true" t="shared" si="97" ref="K136">SUM(K120:K135)</f>
        <v>0</v>
      </c>
      <c r="L136" s="62">
        <f aca="true" t="shared" si="98" ref="L136">SUM(L120:L135)</f>
        <v>0</v>
      </c>
      <c r="M136" s="62">
        <f aca="true" t="shared" si="99" ref="M136">SUM(M120:M135)</f>
        <v>0</v>
      </c>
      <c r="N136" s="62">
        <f aca="true" t="shared" si="100" ref="N136">SUM(N120:N135)</f>
        <v>0</v>
      </c>
      <c r="O136" s="62">
        <f aca="true" t="shared" si="101" ref="O136">SUM(O120:O135)</f>
        <v>0</v>
      </c>
      <c r="P136" s="62">
        <f t="shared" si="88"/>
        <v>0</v>
      </c>
    </row>
    <row r="137" spans="2:16" ht="15.75" customHeight="1">
      <c r="B137" s="12" t="s">
        <v>35</v>
      </c>
      <c r="C137" s="13"/>
      <c r="D137" s="14">
        <f aca="true" t="shared" si="102" ref="D137">D118-D136</f>
        <v>0</v>
      </c>
      <c r="E137" s="14">
        <f aca="true" t="shared" si="103" ref="E137">E118-E136</f>
        <v>0</v>
      </c>
      <c r="F137" s="14">
        <f aca="true" t="shared" si="104" ref="F137">F118-F136</f>
        <v>0</v>
      </c>
      <c r="G137" s="14">
        <f aca="true" t="shared" si="105" ref="G137">G118-G136</f>
        <v>0</v>
      </c>
      <c r="H137" s="14">
        <f aca="true" t="shared" si="106" ref="H137">H118-H136</f>
        <v>0</v>
      </c>
      <c r="I137" s="14">
        <f aca="true" t="shared" si="107" ref="I137">I118-I136</f>
        <v>0</v>
      </c>
      <c r="J137" s="14">
        <f aca="true" t="shared" si="108" ref="J137">J118-J136</f>
        <v>0</v>
      </c>
      <c r="K137" s="14">
        <f aca="true" t="shared" si="109" ref="K137">K118-K136</f>
        <v>0</v>
      </c>
      <c r="L137" s="14">
        <f aca="true" t="shared" si="110" ref="L137">L118-L136</f>
        <v>0</v>
      </c>
      <c r="M137" s="14">
        <f aca="true" t="shared" si="111" ref="M137">M118-M136</f>
        <v>0</v>
      </c>
      <c r="N137" s="14">
        <f aca="true" t="shared" si="112" ref="N137">N118-N136</f>
        <v>0</v>
      </c>
      <c r="O137" s="64">
        <f aca="true" t="shared" si="113" ref="O137">O118-O136</f>
        <v>0</v>
      </c>
      <c r="P137" s="14">
        <f t="shared" si="88"/>
        <v>0</v>
      </c>
    </row>
    <row r="138" spans="2:16" ht="15.75" customHeight="1">
      <c r="B138" s="37" t="s">
        <v>36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2:16" ht="15.75" customHeight="1">
      <c r="B139" s="31" t="s">
        <v>37</v>
      </c>
      <c r="C139" s="3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f>SUM(D139:O139)</f>
        <v>0</v>
      </c>
    </row>
    <row r="140" spans="2:16" ht="15.75" customHeight="1">
      <c r="B140" s="31" t="s">
        <v>38</v>
      </c>
      <c r="C140" s="31"/>
      <c r="D140" s="11"/>
      <c r="E140" s="11"/>
      <c r="F140" s="11"/>
      <c r="G140" s="11">
        <f aca="true" t="shared" si="114" ref="G140:O140">G132</f>
        <v>0</v>
      </c>
      <c r="H140" s="11">
        <f t="shared" si="114"/>
        <v>0</v>
      </c>
      <c r="I140" s="11">
        <f t="shared" si="114"/>
        <v>0</v>
      </c>
      <c r="J140" s="11">
        <f t="shared" si="114"/>
        <v>0</v>
      </c>
      <c r="K140" s="11">
        <f t="shared" si="114"/>
        <v>0</v>
      </c>
      <c r="L140" s="11">
        <f t="shared" si="114"/>
        <v>0</v>
      </c>
      <c r="M140" s="11">
        <f t="shared" si="114"/>
        <v>0</v>
      </c>
      <c r="N140" s="11">
        <f t="shared" si="114"/>
        <v>0</v>
      </c>
      <c r="O140" s="11">
        <f t="shared" si="114"/>
        <v>0</v>
      </c>
      <c r="P140" s="11">
        <f aca="true" t="shared" si="115" ref="P140:P143">SUM(D140:O140)</f>
        <v>0</v>
      </c>
    </row>
    <row r="141" spans="2:16" ht="15.75" customHeight="1">
      <c r="B141" s="40"/>
      <c r="C141" s="4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 t="shared" si="115"/>
        <v>0</v>
      </c>
    </row>
    <row r="142" spans="2:16" ht="15.75" customHeight="1">
      <c r="B142" s="31" t="s">
        <v>39</v>
      </c>
      <c r="C142" s="4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 t="shared" si="115"/>
        <v>0</v>
      </c>
    </row>
    <row r="143" spans="2:16" ht="15.75" customHeight="1">
      <c r="B143" s="43" t="s">
        <v>40</v>
      </c>
      <c r="C143" s="44"/>
      <c r="D143" s="19">
        <f>SUM(D139:D142)</f>
        <v>0</v>
      </c>
      <c r="E143" s="19">
        <f aca="true" t="shared" si="116" ref="E143:O143">SUM(E139:E142)</f>
        <v>0</v>
      </c>
      <c r="F143" s="19">
        <f t="shared" si="116"/>
        <v>0</v>
      </c>
      <c r="G143" s="19">
        <f t="shared" si="116"/>
        <v>0</v>
      </c>
      <c r="H143" s="19">
        <f t="shared" si="116"/>
        <v>0</v>
      </c>
      <c r="I143" s="19">
        <f t="shared" si="116"/>
        <v>0</v>
      </c>
      <c r="J143" s="19">
        <f t="shared" si="116"/>
        <v>0</v>
      </c>
      <c r="K143" s="19">
        <f t="shared" si="116"/>
        <v>0</v>
      </c>
      <c r="L143" s="19">
        <f t="shared" si="116"/>
        <v>0</v>
      </c>
      <c r="M143" s="19">
        <f t="shared" si="116"/>
        <v>0</v>
      </c>
      <c r="N143" s="19">
        <f t="shared" si="116"/>
        <v>0</v>
      </c>
      <c r="O143" s="19">
        <f t="shared" si="116"/>
        <v>0</v>
      </c>
      <c r="P143" s="19">
        <f t="shared" si="115"/>
        <v>0</v>
      </c>
    </row>
    <row r="144" spans="2:16" ht="15.75" customHeight="1">
      <c r="B144" s="31" t="s">
        <v>41</v>
      </c>
      <c r="C144" s="4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 aca="true" t="shared" si="117" ref="P144:P154">SUM(D144:O144)</f>
        <v>0</v>
      </c>
    </row>
    <row r="145" spans="2:16" ht="15.75" customHeight="1">
      <c r="B145" s="31" t="s">
        <v>42</v>
      </c>
      <c r="C145" s="4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 aca="true" t="shared" si="118" ref="P145:P152">SUM(D145:O145)</f>
        <v>0</v>
      </c>
    </row>
    <row r="146" spans="2:16" ht="15.75" customHeight="1">
      <c r="B146" s="31"/>
      <c r="C146" s="3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 t="shared" si="118"/>
        <v>0</v>
      </c>
    </row>
    <row r="147" spans="2:16" ht="15.75" customHeight="1">
      <c r="B147" s="31"/>
      <c r="C147" s="3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f aca="true" t="shared" si="119" ref="P147">SUM(D147:O147)</f>
        <v>0</v>
      </c>
    </row>
    <row r="148" spans="2:16" ht="15.75" customHeight="1">
      <c r="B148" s="31"/>
      <c r="C148" s="3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f t="shared" si="118"/>
        <v>0</v>
      </c>
    </row>
    <row r="149" spans="2:16" ht="15.75" customHeight="1">
      <c r="B149" s="31"/>
      <c r="C149" s="3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>
        <f t="shared" si="118"/>
        <v>0</v>
      </c>
    </row>
    <row r="150" spans="2:16" ht="15.75" customHeight="1">
      <c r="B150" s="31"/>
      <c r="C150" s="3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>
        <f t="shared" si="118"/>
        <v>0</v>
      </c>
    </row>
    <row r="151" spans="2:16" s="1" customFormat="1" ht="15.75" customHeight="1">
      <c r="B151" s="31"/>
      <c r="C151" s="3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>
        <f t="shared" si="118"/>
        <v>0</v>
      </c>
    </row>
    <row r="152" spans="2:16" s="1" customFormat="1" ht="15.75" customHeight="1">
      <c r="B152" s="31" t="s">
        <v>32</v>
      </c>
      <c r="C152" s="3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f t="shared" si="118"/>
        <v>0</v>
      </c>
    </row>
    <row r="153" spans="2:16" s="1" customFormat="1" ht="15.75" customHeight="1">
      <c r="B153" s="31" t="s">
        <v>43</v>
      </c>
      <c r="C153" s="3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 t="shared" si="117"/>
        <v>0</v>
      </c>
    </row>
    <row r="154" spans="2:16" s="1" customFormat="1" ht="15.75" customHeight="1">
      <c r="B154" s="43" t="s">
        <v>44</v>
      </c>
      <c r="C154" s="43"/>
      <c r="D154" s="19">
        <f aca="true" t="shared" si="120" ref="D154:F154">SUM(D144:D153)</f>
        <v>0</v>
      </c>
      <c r="E154" s="19">
        <f t="shared" si="120"/>
        <v>0</v>
      </c>
      <c r="F154" s="19">
        <f t="shared" si="120"/>
        <v>0</v>
      </c>
      <c r="G154" s="19">
        <f aca="true" t="shared" si="121" ref="G154:O154">SUM(G144:G153)</f>
        <v>0</v>
      </c>
      <c r="H154" s="19">
        <f t="shared" si="121"/>
        <v>0</v>
      </c>
      <c r="I154" s="19">
        <f t="shared" si="121"/>
        <v>0</v>
      </c>
      <c r="J154" s="19">
        <f t="shared" si="121"/>
        <v>0</v>
      </c>
      <c r="K154" s="19">
        <f t="shared" si="121"/>
        <v>0</v>
      </c>
      <c r="L154" s="19">
        <f t="shared" si="121"/>
        <v>0</v>
      </c>
      <c r="M154" s="19">
        <f t="shared" si="121"/>
        <v>0</v>
      </c>
      <c r="N154" s="19">
        <f t="shared" si="121"/>
        <v>0</v>
      </c>
      <c r="O154" s="19">
        <f t="shared" si="121"/>
        <v>0</v>
      </c>
      <c r="P154" s="19">
        <f t="shared" si="117"/>
        <v>0</v>
      </c>
    </row>
    <row r="155" spans="2:16" s="1" customFormat="1" ht="15.75" customHeight="1">
      <c r="B155" s="45" t="s">
        <v>45</v>
      </c>
      <c r="C155" s="45"/>
      <c r="D155" s="46">
        <f>D143-D154</f>
        <v>0</v>
      </c>
      <c r="E155" s="14">
        <f>E143-E154</f>
        <v>0</v>
      </c>
      <c r="F155" s="14">
        <f aca="true" t="shared" si="122" ref="F155:P155">F143-F154</f>
        <v>0</v>
      </c>
      <c r="G155" s="14">
        <f t="shared" si="122"/>
        <v>0</v>
      </c>
      <c r="H155" s="14">
        <f t="shared" si="122"/>
        <v>0</v>
      </c>
      <c r="I155" s="14">
        <f t="shared" si="122"/>
        <v>0</v>
      </c>
      <c r="J155" s="14">
        <f t="shared" si="122"/>
        <v>0</v>
      </c>
      <c r="K155" s="14">
        <f t="shared" si="122"/>
        <v>0</v>
      </c>
      <c r="L155" s="14">
        <f t="shared" si="122"/>
        <v>0</v>
      </c>
      <c r="M155" s="14">
        <f t="shared" si="122"/>
        <v>0</v>
      </c>
      <c r="N155" s="14">
        <f t="shared" si="122"/>
        <v>0</v>
      </c>
      <c r="O155" s="14">
        <f t="shared" si="122"/>
        <v>0</v>
      </c>
      <c r="P155" s="14">
        <f t="shared" si="122"/>
        <v>0</v>
      </c>
    </row>
    <row r="156" spans="2:16" s="1" customFormat="1" ht="15.75" customHeight="1">
      <c r="B156" s="45" t="s">
        <v>46</v>
      </c>
      <c r="C156" s="47"/>
      <c r="D156" s="14">
        <f>P104</f>
        <v>0</v>
      </c>
      <c r="E156" s="49">
        <f>D155+D156+E155</f>
        <v>0</v>
      </c>
      <c r="F156" s="14">
        <f aca="true" t="shared" si="123" ref="F156">E156+F155</f>
        <v>0</v>
      </c>
      <c r="G156" s="14">
        <f aca="true" t="shared" si="124" ref="G156">F156+G155</f>
        <v>0</v>
      </c>
      <c r="H156" s="14">
        <f aca="true" t="shared" si="125" ref="H156">G156+H155</f>
        <v>0</v>
      </c>
      <c r="I156" s="14">
        <f aca="true" t="shared" si="126" ref="I156">H156+I155</f>
        <v>0</v>
      </c>
      <c r="J156" s="14">
        <f aca="true" t="shared" si="127" ref="J156">I156+J155</f>
        <v>0</v>
      </c>
      <c r="K156" s="14">
        <f aca="true" t="shared" si="128" ref="K156">J156+K155</f>
        <v>0</v>
      </c>
      <c r="L156" s="14">
        <f aca="true" t="shared" si="129" ref="L156">K156+L155</f>
        <v>0</v>
      </c>
      <c r="M156" s="14">
        <f aca="true" t="shared" si="130" ref="M156">L156+M155</f>
        <v>0</v>
      </c>
      <c r="N156" s="14">
        <f aca="true" t="shared" si="131" ref="N156:O156">M156+N155</f>
        <v>0</v>
      </c>
      <c r="O156" s="14">
        <f t="shared" si="131"/>
        <v>0</v>
      </c>
      <c r="P156" s="14">
        <f>P155+D156</f>
        <v>0</v>
      </c>
    </row>
    <row r="157" spans="2:16" ht="15.75" customHeight="1">
      <c r="B157" s="68"/>
      <c r="C157" s="68"/>
      <c r="D157" s="39"/>
      <c r="E157" s="39"/>
      <c r="F157" s="39"/>
      <c r="G157" s="39"/>
      <c r="H157" s="39"/>
      <c r="I157" s="58" t="s">
        <v>52</v>
      </c>
      <c r="J157" s="39"/>
      <c r="K157" s="39"/>
      <c r="L157" s="39"/>
      <c r="M157" s="39"/>
      <c r="N157" s="39"/>
      <c r="O157" s="39"/>
      <c r="P157" s="39"/>
    </row>
  </sheetData>
  <sheetProtection/>
  <mergeCells count="147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</mergeCells>
  <printOptions horizontalCentered="1" verticalCentered="1"/>
  <pageMargins left="0.31" right="0.31" top="0.39" bottom="0.2" header="0.2" footer="0"/>
  <pageSetup orientation="landscape" paperSize="9" scale="70"/>
  <rowBreaks count="2" manualBreakCount="2">
    <brk id="53" min="1" max="19" man="1"/>
    <brk id="105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57"/>
  <sheetViews>
    <sheetView showZeros="0" tabSelected="1" zoomScaleSheetLayoutView="100" workbookViewId="0" topLeftCell="A9">
      <selection activeCell="B158" sqref="B158"/>
    </sheetView>
  </sheetViews>
  <sheetFormatPr defaultColWidth="9.00390625" defaultRowHeight="13.5"/>
  <cols>
    <col min="1" max="1" width="9.00390625" style="2" customWidth="1"/>
    <col min="2" max="2" width="2.75390625" style="2" customWidth="1"/>
    <col min="3" max="3" width="15.75390625" style="2" customWidth="1"/>
    <col min="4" max="15" width="11.75390625" style="2" customWidth="1"/>
    <col min="16" max="16" width="12.75390625" style="2" customWidth="1"/>
    <col min="17" max="17" width="2.75390625" style="2" customWidth="1"/>
    <col min="18" max="18" width="12.75390625" style="2" customWidth="1"/>
    <col min="19" max="19" width="2.75390625" style="2" customWidth="1"/>
    <col min="20" max="20" width="12.75390625" style="2" customWidth="1"/>
    <col min="21" max="16384" width="9.00390625" style="2" customWidth="1"/>
  </cols>
  <sheetData>
    <row r="2" spans="2:4" ht="15.75" customHeight="1">
      <c r="B2" s="3" t="s">
        <v>53</v>
      </c>
      <c r="D2" s="4"/>
    </row>
    <row r="3" spans="2:20" ht="15.75" customHeight="1">
      <c r="B3" s="5" t="s">
        <v>1</v>
      </c>
      <c r="C3" s="6"/>
      <c r="D3" s="7" t="s">
        <v>54</v>
      </c>
      <c r="E3" s="7" t="s">
        <v>54</v>
      </c>
      <c r="F3" s="7" t="s">
        <v>54</v>
      </c>
      <c r="G3" s="7" t="s">
        <v>54</v>
      </c>
      <c r="H3" s="7" t="s">
        <v>54</v>
      </c>
      <c r="I3" s="7" t="s">
        <v>54</v>
      </c>
      <c r="J3" s="7" t="s">
        <v>54</v>
      </c>
      <c r="K3" s="7" t="s">
        <v>54</v>
      </c>
      <c r="L3" s="7" t="s">
        <v>54</v>
      </c>
      <c r="M3" s="7" t="s">
        <v>54</v>
      </c>
      <c r="N3" s="7" t="s">
        <v>54</v>
      </c>
      <c r="O3" s="7" t="s">
        <v>54</v>
      </c>
      <c r="P3" s="52" t="s">
        <v>14</v>
      </c>
      <c r="R3" s="52" t="s">
        <v>15</v>
      </c>
      <c r="T3" s="52" t="s">
        <v>16</v>
      </c>
    </row>
    <row r="4" spans="2:20" ht="15.75" customHeight="1">
      <c r="B4" s="8" t="s">
        <v>17</v>
      </c>
      <c r="C4" s="9"/>
      <c r="D4" s="10"/>
      <c r="E4" s="10"/>
      <c r="F4" s="10"/>
      <c r="G4" s="10"/>
      <c r="H4" s="10"/>
      <c r="I4" s="53"/>
      <c r="J4" s="53"/>
      <c r="K4" s="53"/>
      <c r="L4" s="53"/>
      <c r="M4" s="53"/>
      <c r="N4" s="53"/>
      <c r="O4" s="53"/>
      <c r="P4" s="54">
        <f aca="true" t="shared" si="0" ref="P4:P14">SUM(D4:O4)</f>
        <v>0</v>
      </c>
      <c r="R4" s="54">
        <f>P56</f>
        <v>0</v>
      </c>
      <c r="T4" s="54">
        <f>P108</f>
        <v>0</v>
      </c>
    </row>
    <row r="5" spans="2:20" ht="15.75" customHeight="1">
      <c r="B5" s="8" t="s">
        <v>18</v>
      </c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5"/>
      <c r="P5" s="11">
        <f t="shared" si="0"/>
        <v>0</v>
      </c>
      <c r="R5" s="54">
        <f aca="true" t="shared" si="1" ref="R5:R12">P57</f>
        <v>0</v>
      </c>
      <c r="T5" s="54">
        <f aca="true" t="shared" si="2" ref="T5:T12">P109</f>
        <v>0</v>
      </c>
    </row>
    <row r="6" spans="2:20" ht="15.75" customHeight="1">
      <c r="B6" s="8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5"/>
      <c r="P6" s="11">
        <f t="shared" si="0"/>
        <v>0</v>
      </c>
      <c r="R6" s="54">
        <f t="shared" si="1"/>
        <v>0</v>
      </c>
      <c r="T6" s="54">
        <f t="shared" si="2"/>
        <v>0</v>
      </c>
    </row>
    <row r="7" spans="2:20" ht="15.75" customHeight="1">
      <c r="B7" s="8" t="s">
        <v>55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5"/>
      <c r="P7" s="11">
        <f t="shared" si="0"/>
        <v>0</v>
      </c>
      <c r="R7" s="54">
        <f t="shared" si="1"/>
        <v>0</v>
      </c>
      <c r="T7" s="54">
        <f t="shared" si="2"/>
        <v>0</v>
      </c>
    </row>
    <row r="8" spans="2:20" ht="15.75" customHeight="1">
      <c r="B8" s="12" t="s">
        <v>20</v>
      </c>
      <c r="C8" s="13"/>
      <c r="D8" s="14">
        <f aca="true" t="shared" si="3" ref="D8:O8">SUM(D4:D7)</f>
        <v>0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t="shared" si="0"/>
        <v>0</v>
      </c>
      <c r="R8" s="14">
        <f>SUM(R4:R7)</f>
        <v>0</v>
      </c>
      <c r="T8" s="14">
        <f>SUM(T4:T7)</f>
        <v>0</v>
      </c>
    </row>
    <row r="9" spans="2:20" ht="15.75" customHeight="1">
      <c r="B9" s="8" t="s">
        <v>21</v>
      </c>
      <c r="C9" s="9"/>
      <c r="D9" s="10"/>
      <c r="E9" s="10"/>
      <c r="F9" s="10"/>
      <c r="G9" s="10"/>
      <c r="H9" s="10"/>
      <c r="I9" s="53"/>
      <c r="J9" s="53"/>
      <c r="K9" s="53"/>
      <c r="L9" s="53"/>
      <c r="M9" s="53"/>
      <c r="N9" s="53"/>
      <c r="O9" s="53"/>
      <c r="P9" s="54">
        <f t="shared" si="0"/>
        <v>0</v>
      </c>
      <c r="R9" s="54">
        <f t="shared" si="1"/>
        <v>0</v>
      </c>
      <c r="T9" s="54">
        <f t="shared" si="2"/>
        <v>0</v>
      </c>
    </row>
    <row r="10" spans="2:20" ht="15.75" customHeight="1">
      <c r="B10" s="8" t="s">
        <v>22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5"/>
      <c r="P10" s="11">
        <f t="shared" si="0"/>
        <v>0</v>
      </c>
      <c r="R10" s="54">
        <f t="shared" si="1"/>
        <v>0</v>
      </c>
      <c r="T10" s="54">
        <f t="shared" si="2"/>
        <v>0</v>
      </c>
    </row>
    <row r="11" spans="2:20" ht="15.75" customHeight="1">
      <c r="B11" s="8"/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5"/>
      <c r="P11" s="11">
        <f t="shared" si="0"/>
        <v>0</v>
      </c>
      <c r="R11" s="54">
        <f t="shared" si="1"/>
        <v>0</v>
      </c>
      <c r="T11" s="54">
        <f t="shared" si="2"/>
        <v>0</v>
      </c>
    </row>
    <row r="12" spans="2:20" ht="15.75" customHeight="1">
      <c r="B12" s="15" t="s">
        <v>23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5"/>
      <c r="P12" s="11">
        <f t="shared" si="0"/>
        <v>0</v>
      </c>
      <c r="R12" s="54">
        <f t="shared" si="1"/>
        <v>0</v>
      </c>
      <c r="T12" s="54">
        <f t="shared" si="2"/>
        <v>0</v>
      </c>
    </row>
    <row r="13" spans="2:20" ht="15.75" customHeight="1">
      <c r="B13" s="17" t="s">
        <v>24</v>
      </c>
      <c r="C13" s="18"/>
      <c r="D13" s="19">
        <f>SUM(D9:D12)</f>
        <v>0</v>
      </c>
      <c r="E13" s="19">
        <f aca="true" t="shared" si="4" ref="E13:O13">SUM(E9:E12)</f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0"/>
        <v>0</v>
      </c>
      <c r="R13" s="19">
        <f>SUM(R9:R12)</f>
        <v>0</v>
      </c>
      <c r="T13" s="19">
        <f>SUM(T9:T12)</f>
        <v>0</v>
      </c>
    </row>
    <row r="14" spans="2:20" ht="15.75" customHeight="1">
      <c r="B14" s="20" t="s">
        <v>25</v>
      </c>
      <c r="C14" s="20"/>
      <c r="D14" s="21">
        <f>D8-D13</f>
        <v>0</v>
      </c>
      <c r="E14" s="21">
        <f aca="true" t="shared" si="5" ref="E14:O14">E8-E13</f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  <c r="N14" s="21">
        <f t="shared" si="5"/>
        <v>0</v>
      </c>
      <c r="O14" s="21">
        <f t="shared" si="5"/>
        <v>0</v>
      </c>
      <c r="P14" s="21">
        <f t="shared" si="0"/>
        <v>0</v>
      </c>
      <c r="R14" s="21">
        <f>R8-R13</f>
        <v>0</v>
      </c>
      <c r="T14" s="21">
        <f>T8-T13</f>
        <v>0</v>
      </c>
    </row>
    <row r="15" spans="2:20" ht="15.75" customHeight="1">
      <c r="B15" s="22" t="s">
        <v>26</v>
      </c>
      <c r="C15" s="22"/>
      <c r="D15" s="23">
        <f>IF(D14=0,0,D14/D8)</f>
        <v>0</v>
      </c>
      <c r="E15" s="23">
        <f aca="true" t="shared" si="6" ref="E15:P15">IF(E14=0,0,E14/E8)</f>
        <v>0</v>
      </c>
      <c r="F15" s="23">
        <f t="shared" si="6"/>
        <v>0</v>
      </c>
      <c r="G15" s="23">
        <f t="shared" si="6"/>
        <v>0</v>
      </c>
      <c r="H15" s="23">
        <f t="shared" si="6"/>
        <v>0</v>
      </c>
      <c r="I15" s="23">
        <f t="shared" si="6"/>
        <v>0</v>
      </c>
      <c r="J15" s="23">
        <f t="shared" si="6"/>
        <v>0</v>
      </c>
      <c r="K15" s="23">
        <f t="shared" si="6"/>
        <v>0</v>
      </c>
      <c r="L15" s="23">
        <f t="shared" si="6"/>
        <v>0</v>
      </c>
      <c r="M15" s="23">
        <f t="shared" si="6"/>
        <v>0</v>
      </c>
      <c r="N15" s="23">
        <f t="shared" si="6"/>
        <v>0</v>
      </c>
      <c r="O15" s="56">
        <f t="shared" si="6"/>
        <v>0</v>
      </c>
      <c r="P15" s="23">
        <f t="shared" si="6"/>
        <v>0</v>
      </c>
      <c r="R15" s="23">
        <f>IF(R14=0,0,R14/R8)</f>
        <v>0</v>
      </c>
      <c r="T15" s="23">
        <f>IF(T14=0,0,T14/T8)</f>
        <v>0</v>
      </c>
    </row>
    <row r="16" spans="2:20" ht="15.75" customHeight="1">
      <c r="B16" s="24" t="s">
        <v>56</v>
      </c>
      <c r="C16" s="2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4">
        <f aca="true" t="shared" si="7" ref="P16:P21">SUM(D16:O16)</f>
        <v>0</v>
      </c>
      <c r="R16" s="54">
        <f aca="true" t="shared" si="8" ref="R16:R31">P68</f>
        <v>0</v>
      </c>
      <c r="T16" s="54">
        <f>P120</f>
        <v>0</v>
      </c>
    </row>
    <row r="17" spans="2:20" ht="15.75" customHeight="1">
      <c r="B17" s="24" t="s">
        <v>57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1">
        <f t="shared" si="7"/>
        <v>0</v>
      </c>
      <c r="R17" s="54">
        <f t="shared" si="8"/>
        <v>0</v>
      </c>
      <c r="T17" s="54">
        <f aca="true" t="shared" si="9" ref="T17:T31">P121</f>
        <v>0</v>
      </c>
    </row>
    <row r="18" spans="2:20" ht="15.75" customHeight="1">
      <c r="B18" s="24" t="s">
        <v>28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1">
        <f t="shared" si="7"/>
        <v>0</v>
      </c>
      <c r="R18" s="54">
        <f t="shared" si="8"/>
        <v>0</v>
      </c>
      <c r="T18" s="54">
        <f t="shared" si="9"/>
        <v>0</v>
      </c>
    </row>
    <row r="19" spans="2:20" ht="15.75" customHeight="1">
      <c r="B19" s="32"/>
      <c r="C19" s="2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5"/>
      <c r="P19" s="11">
        <f t="shared" si="7"/>
        <v>0</v>
      </c>
      <c r="R19" s="54">
        <f t="shared" si="8"/>
        <v>0</v>
      </c>
      <c r="T19" s="54">
        <f t="shared" si="9"/>
        <v>0</v>
      </c>
    </row>
    <row r="20" spans="2:20" ht="15.75" customHeight="1">
      <c r="B20" s="32"/>
      <c r="C20" s="2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5"/>
      <c r="P20" s="11">
        <f t="shared" si="7"/>
        <v>0</v>
      </c>
      <c r="R20" s="54">
        <f t="shared" si="8"/>
        <v>0</v>
      </c>
      <c r="T20" s="54">
        <f t="shared" si="9"/>
        <v>0</v>
      </c>
    </row>
    <row r="21" spans="2:20" ht="15.75" customHeight="1">
      <c r="B21" s="32"/>
      <c r="C21" s="2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5"/>
      <c r="P21" s="11">
        <f t="shared" si="7"/>
        <v>0</v>
      </c>
      <c r="R21" s="54">
        <f t="shared" si="8"/>
        <v>0</v>
      </c>
      <c r="T21" s="54">
        <f t="shared" si="9"/>
        <v>0</v>
      </c>
    </row>
    <row r="22" spans="2:20" ht="15.75" customHeight="1">
      <c r="B22" s="32"/>
      <c r="C22" s="2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5"/>
      <c r="P22" s="11">
        <f aca="true" t="shared" si="10" ref="P22:P33">SUM(D22:O22)</f>
        <v>0</v>
      </c>
      <c r="R22" s="54">
        <f t="shared" si="8"/>
        <v>0</v>
      </c>
      <c r="T22" s="54">
        <f t="shared" si="9"/>
        <v>0</v>
      </c>
    </row>
    <row r="23" spans="2:20" ht="15.75" customHeight="1">
      <c r="B23" s="32"/>
      <c r="C23" s="2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5"/>
      <c r="P23" s="11">
        <f t="shared" si="10"/>
        <v>0</v>
      </c>
      <c r="R23" s="54">
        <f t="shared" si="8"/>
        <v>0</v>
      </c>
      <c r="T23" s="54">
        <f t="shared" si="9"/>
        <v>0</v>
      </c>
    </row>
    <row r="24" spans="2:20" ht="15.75" customHeight="1">
      <c r="B24" s="32"/>
      <c r="C24" s="28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5"/>
      <c r="P24" s="11">
        <f t="shared" si="10"/>
        <v>0</v>
      </c>
      <c r="R24" s="54">
        <f t="shared" si="8"/>
        <v>0</v>
      </c>
      <c r="T24" s="54">
        <f t="shared" si="9"/>
        <v>0</v>
      </c>
    </row>
    <row r="25" spans="2:20" ht="15.75" customHeight="1">
      <c r="B25" s="32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5"/>
      <c r="P25" s="11">
        <f t="shared" si="10"/>
        <v>0</v>
      </c>
      <c r="R25" s="54">
        <f t="shared" si="8"/>
        <v>0</v>
      </c>
      <c r="T25" s="54">
        <f t="shared" si="9"/>
        <v>0</v>
      </c>
    </row>
    <row r="26" spans="2:20" ht="15.75" customHeight="1">
      <c r="B26" s="32"/>
      <c r="C26" s="28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5"/>
      <c r="P26" s="11">
        <f t="shared" si="10"/>
        <v>0</v>
      </c>
      <c r="R26" s="54">
        <f t="shared" si="8"/>
        <v>0</v>
      </c>
      <c r="T26" s="54">
        <f t="shared" si="9"/>
        <v>0</v>
      </c>
    </row>
    <row r="27" spans="2:20" ht="15.75" customHeight="1">
      <c r="B27" s="32"/>
      <c r="C27" s="2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5"/>
      <c r="P27" s="11">
        <f t="shared" si="10"/>
        <v>0</v>
      </c>
      <c r="R27" s="54">
        <f t="shared" si="8"/>
        <v>0</v>
      </c>
      <c r="T27" s="54">
        <f t="shared" si="9"/>
        <v>0</v>
      </c>
    </row>
    <row r="28" spans="2:20" ht="15.75" customHeight="1">
      <c r="B28" s="29"/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10"/>
        <v>0</v>
      </c>
      <c r="R28" s="54">
        <f t="shared" si="8"/>
        <v>0</v>
      </c>
      <c r="T28" s="54">
        <f t="shared" si="9"/>
        <v>0</v>
      </c>
    </row>
    <row r="29" spans="2:20" ht="15.75" customHeight="1">
      <c r="B29" s="31" t="s">
        <v>32</v>
      </c>
      <c r="C29" s="3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 t="shared" si="10"/>
        <v>0</v>
      </c>
      <c r="R29" s="54">
        <f t="shared" si="8"/>
        <v>0</v>
      </c>
      <c r="T29" s="54">
        <f t="shared" si="9"/>
        <v>0</v>
      </c>
    </row>
    <row r="30" spans="2:20" ht="15.75" customHeight="1">
      <c r="B30" s="32" t="s">
        <v>33</v>
      </c>
      <c r="C30" s="2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5"/>
      <c r="P30" s="11">
        <f t="shared" si="10"/>
        <v>0</v>
      </c>
      <c r="R30" s="54">
        <f t="shared" si="8"/>
        <v>0</v>
      </c>
      <c r="T30" s="54">
        <f t="shared" si="9"/>
        <v>0</v>
      </c>
    </row>
    <row r="31" spans="2:20" ht="15.75" customHeight="1">
      <c r="B31" s="32" t="s">
        <v>23</v>
      </c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57"/>
      <c r="P31" s="11">
        <f t="shared" si="10"/>
        <v>0</v>
      </c>
      <c r="R31" s="54">
        <f t="shared" si="8"/>
        <v>0</v>
      </c>
      <c r="T31" s="54">
        <f t="shared" si="9"/>
        <v>0</v>
      </c>
    </row>
    <row r="32" spans="2:20" ht="15.75" customHeight="1">
      <c r="B32" s="34" t="s">
        <v>34</v>
      </c>
      <c r="C32" s="35"/>
      <c r="D32" s="19">
        <f>SUM(D16:D31)</f>
        <v>0</v>
      </c>
      <c r="E32" s="19">
        <f aca="true" t="shared" si="11" ref="E32:O32">SUM(E16:E31)</f>
        <v>0</v>
      </c>
      <c r="F32" s="19">
        <f t="shared" si="11"/>
        <v>0</v>
      </c>
      <c r="G32" s="19">
        <f t="shared" si="11"/>
        <v>0</v>
      </c>
      <c r="H32" s="19">
        <f t="shared" si="11"/>
        <v>0</v>
      </c>
      <c r="I32" s="19">
        <f t="shared" si="11"/>
        <v>0</v>
      </c>
      <c r="J32" s="19">
        <f t="shared" si="11"/>
        <v>0</v>
      </c>
      <c r="K32" s="19">
        <f t="shared" si="11"/>
        <v>0</v>
      </c>
      <c r="L32" s="19">
        <f t="shared" si="11"/>
        <v>0</v>
      </c>
      <c r="M32" s="19">
        <f t="shared" si="11"/>
        <v>0</v>
      </c>
      <c r="N32" s="19">
        <f t="shared" si="11"/>
        <v>0</v>
      </c>
      <c r="O32" s="19">
        <f t="shared" si="11"/>
        <v>0</v>
      </c>
      <c r="P32" s="19">
        <f t="shared" si="10"/>
        <v>0</v>
      </c>
      <c r="R32" s="19">
        <f>SUM(R16:R31)</f>
        <v>0</v>
      </c>
      <c r="T32" s="19">
        <f>SUM(T16:T31)</f>
        <v>0</v>
      </c>
    </row>
    <row r="33" spans="2:20" ht="15.75" customHeight="1">
      <c r="B33" s="22" t="s">
        <v>35</v>
      </c>
      <c r="C33" s="22"/>
      <c r="D33" s="14">
        <f>D14-D32</f>
        <v>0</v>
      </c>
      <c r="E33" s="14">
        <f aca="true" t="shared" si="12" ref="E33:O33">E14-E32</f>
        <v>0</v>
      </c>
      <c r="F33" s="14">
        <f t="shared" si="12"/>
        <v>0</v>
      </c>
      <c r="G33" s="14">
        <f t="shared" si="12"/>
        <v>0</v>
      </c>
      <c r="H33" s="14">
        <f t="shared" si="12"/>
        <v>0</v>
      </c>
      <c r="I33" s="14">
        <f t="shared" si="12"/>
        <v>0</v>
      </c>
      <c r="J33" s="14">
        <f t="shared" si="12"/>
        <v>0</v>
      </c>
      <c r="K33" s="14">
        <f t="shared" si="12"/>
        <v>0</v>
      </c>
      <c r="L33" s="14">
        <f t="shared" si="12"/>
        <v>0</v>
      </c>
      <c r="M33" s="14">
        <f t="shared" si="12"/>
        <v>0</v>
      </c>
      <c r="N33" s="14">
        <f t="shared" si="12"/>
        <v>0</v>
      </c>
      <c r="O33" s="14">
        <f t="shared" si="12"/>
        <v>0</v>
      </c>
      <c r="P33" s="14">
        <f t="shared" si="10"/>
        <v>0</v>
      </c>
      <c r="R33" s="14">
        <f>R14-R32</f>
        <v>0</v>
      </c>
      <c r="T33" s="14">
        <f>T14-T32</f>
        <v>0</v>
      </c>
    </row>
    <row r="34" spans="2:20" s="1" customFormat="1" ht="15.75" customHeight="1">
      <c r="B34" s="37" t="s">
        <v>36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R34" s="39"/>
      <c r="T34" s="39"/>
    </row>
    <row r="35" spans="2:20" s="1" customFormat="1" ht="15.75" customHeight="1">
      <c r="B35" s="31" t="s">
        <v>37</v>
      </c>
      <c r="C35" s="3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f>SUM(D35:O35)</f>
        <v>0</v>
      </c>
      <c r="R35" s="11">
        <f>P87</f>
        <v>0</v>
      </c>
      <c r="T35" s="11">
        <f>P139</f>
        <v>0</v>
      </c>
    </row>
    <row r="36" spans="2:20" s="1" customFormat="1" ht="15.75" customHeight="1">
      <c r="B36" s="31" t="s">
        <v>38</v>
      </c>
      <c r="C36" s="2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f>SUM(D36:O36)</f>
        <v>0</v>
      </c>
      <c r="R36" s="11">
        <f aca="true" t="shared" si="13" ref="R36:R49">P88</f>
        <v>0</v>
      </c>
      <c r="T36" s="11">
        <f aca="true" t="shared" si="14" ref="T36:T49">P140</f>
        <v>0</v>
      </c>
    </row>
    <row r="37" spans="2:20" s="1" customFormat="1" ht="15.75" customHeight="1">
      <c r="B37" s="40"/>
      <c r="C37" s="4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aca="true" t="shared" si="15" ref="P37:P50">SUM(D37:O37)</f>
        <v>0</v>
      </c>
      <c r="R37" s="11">
        <f t="shared" si="13"/>
        <v>0</v>
      </c>
      <c r="T37" s="11">
        <f t="shared" si="14"/>
        <v>0</v>
      </c>
    </row>
    <row r="38" spans="2:20" s="1" customFormat="1" ht="15.75" customHeight="1">
      <c r="B38" s="31" t="s">
        <v>39</v>
      </c>
      <c r="C38" s="4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15"/>
        <v>0</v>
      </c>
      <c r="R38" s="11">
        <f t="shared" si="13"/>
        <v>0</v>
      </c>
      <c r="T38" s="11">
        <f t="shared" si="14"/>
        <v>0</v>
      </c>
    </row>
    <row r="39" spans="2:20" s="1" customFormat="1" ht="15.75" customHeight="1">
      <c r="B39" s="43" t="s">
        <v>40</v>
      </c>
      <c r="C39" s="44"/>
      <c r="D39" s="19">
        <f>SUM(D35:D38)</f>
        <v>0</v>
      </c>
      <c r="E39" s="19">
        <f aca="true" t="shared" si="16" ref="E39:O39">SUM(E35:E38)</f>
        <v>0</v>
      </c>
      <c r="F39" s="19">
        <f t="shared" si="16"/>
        <v>0</v>
      </c>
      <c r="G39" s="19">
        <f t="shared" si="16"/>
        <v>0</v>
      </c>
      <c r="H39" s="19">
        <f t="shared" si="16"/>
        <v>0</v>
      </c>
      <c r="I39" s="19">
        <f t="shared" si="16"/>
        <v>0</v>
      </c>
      <c r="J39" s="19">
        <f t="shared" si="16"/>
        <v>0</v>
      </c>
      <c r="K39" s="19">
        <f t="shared" si="16"/>
        <v>0</v>
      </c>
      <c r="L39" s="19">
        <f t="shared" si="16"/>
        <v>0</v>
      </c>
      <c r="M39" s="19">
        <f t="shared" si="16"/>
        <v>0</v>
      </c>
      <c r="N39" s="19">
        <f t="shared" si="16"/>
        <v>0</v>
      </c>
      <c r="O39" s="19">
        <f t="shared" si="16"/>
        <v>0</v>
      </c>
      <c r="P39" s="19">
        <f t="shared" si="15"/>
        <v>0</v>
      </c>
      <c r="R39" s="19">
        <f>SUM(R35:R38)</f>
        <v>0</v>
      </c>
      <c r="T39" s="19">
        <f>SUM(T35:T38)</f>
        <v>0</v>
      </c>
    </row>
    <row r="40" spans="2:20" s="1" customFormat="1" ht="15.75" customHeight="1">
      <c r="B40" s="31" t="s">
        <v>41</v>
      </c>
      <c r="C40" s="4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5"/>
        <v>0</v>
      </c>
      <c r="R40" s="11">
        <f t="shared" si="13"/>
        <v>0</v>
      </c>
      <c r="T40" s="11">
        <f t="shared" si="14"/>
        <v>0</v>
      </c>
    </row>
    <row r="41" spans="2:20" s="1" customFormat="1" ht="15.75" customHeight="1">
      <c r="B41" s="31" t="s">
        <v>58</v>
      </c>
      <c r="C41" s="4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5"/>
        <v>0</v>
      </c>
      <c r="R41" s="11">
        <f t="shared" si="13"/>
        <v>0</v>
      </c>
      <c r="T41" s="11">
        <f t="shared" si="14"/>
        <v>0</v>
      </c>
    </row>
    <row r="42" spans="2:20" s="1" customFormat="1" ht="15.75" customHeight="1">
      <c r="B42" s="31"/>
      <c r="C42" s="3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5"/>
        <v>0</v>
      </c>
      <c r="R42" s="11">
        <f t="shared" si="13"/>
        <v>0</v>
      </c>
      <c r="T42" s="11">
        <f t="shared" si="14"/>
        <v>0</v>
      </c>
    </row>
    <row r="43" spans="2:20" s="1" customFormat="1" ht="15.75" customHeight="1">
      <c r="B43" s="31"/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5"/>
        <v>0</v>
      </c>
      <c r="R43" s="11">
        <f t="shared" si="13"/>
        <v>0</v>
      </c>
      <c r="T43" s="11">
        <f t="shared" si="14"/>
        <v>0</v>
      </c>
    </row>
    <row r="44" spans="2:20" s="1" customFormat="1" ht="15.75" customHeight="1">
      <c r="B44" s="31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5"/>
        <v>0</v>
      </c>
      <c r="R44" s="11">
        <f t="shared" si="13"/>
        <v>0</v>
      </c>
      <c r="T44" s="11">
        <f t="shared" si="14"/>
        <v>0</v>
      </c>
    </row>
    <row r="45" spans="2:20" s="1" customFormat="1" ht="15.75" customHeight="1">
      <c r="B45" s="31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5"/>
        <v>0</v>
      </c>
      <c r="R45" s="11">
        <f t="shared" si="13"/>
        <v>0</v>
      </c>
      <c r="T45" s="11">
        <f t="shared" si="14"/>
        <v>0</v>
      </c>
    </row>
    <row r="46" spans="2:20" s="1" customFormat="1" ht="15.75" customHeight="1">
      <c r="B46" s="31"/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5"/>
        <v>0</v>
      </c>
      <c r="R46" s="11">
        <f t="shared" si="13"/>
        <v>0</v>
      </c>
      <c r="T46" s="11">
        <f t="shared" si="14"/>
        <v>0</v>
      </c>
    </row>
    <row r="47" spans="2:20" s="1" customFormat="1" ht="15.75" customHeight="1">
      <c r="B47" s="31"/>
      <c r="C47" s="3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 t="shared" si="15"/>
        <v>0</v>
      </c>
      <c r="R47" s="11">
        <f t="shared" si="13"/>
        <v>0</v>
      </c>
      <c r="T47" s="11">
        <f t="shared" si="14"/>
        <v>0</v>
      </c>
    </row>
    <row r="48" spans="2:20" s="1" customFormat="1" ht="15.75" customHeight="1">
      <c r="B48" s="31" t="s">
        <v>32</v>
      </c>
      <c r="C48" s="3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5"/>
        <v>0</v>
      </c>
      <c r="R48" s="11">
        <f t="shared" si="13"/>
        <v>0</v>
      </c>
      <c r="T48" s="11">
        <f t="shared" si="14"/>
        <v>0</v>
      </c>
    </row>
    <row r="49" spans="2:20" s="1" customFormat="1" ht="15.75" customHeight="1">
      <c r="B49" s="31" t="s">
        <v>43</v>
      </c>
      <c r="C49" s="3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5"/>
        <v>0</v>
      </c>
      <c r="R49" s="11">
        <f t="shared" si="13"/>
        <v>0</v>
      </c>
      <c r="T49" s="11">
        <f t="shared" si="14"/>
        <v>0</v>
      </c>
    </row>
    <row r="50" spans="2:20" ht="15.75" customHeight="1">
      <c r="B50" s="43" t="s">
        <v>44</v>
      </c>
      <c r="C50" s="43"/>
      <c r="D50" s="19">
        <f>SUM(D40:D49)</f>
        <v>0</v>
      </c>
      <c r="E50" s="19">
        <f aca="true" t="shared" si="17" ref="E50:O50">SUM(E40:E49)</f>
        <v>0</v>
      </c>
      <c r="F50" s="19">
        <f t="shared" si="17"/>
        <v>0</v>
      </c>
      <c r="G50" s="19">
        <f t="shared" si="17"/>
        <v>0</v>
      </c>
      <c r="H50" s="19">
        <f t="shared" si="17"/>
        <v>0</v>
      </c>
      <c r="I50" s="19">
        <f t="shared" si="17"/>
        <v>0</v>
      </c>
      <c r="J50" s="19">
        <f t="shared" si="17"/>
        <v>0</v>
      </c>
      <c r="K50" s="19">
        <f t="shared" si="17"/>
        <v>0</v>
      </c>
      <c r="L50" s="19">
        <f t="shared" si="17"/>
        <v>0</v>
      </c>
      <c r="M50" s="19">
        <f t="shared" si="17"/>
        <v>0</v>
      </c>
      <c r="N50" s="19">
        <f t="shared" si="17"/>
        <v>0</v>
      </c>
      <c r="O50" s="19">
        <f t="shared" si="17"/>
        <v>0</v>
      </c>
      <c r="P50" s="19">
        <f t="shared" si="15"/>
        <v>0</v>
      </c>
      <c r="R50" s="19">
        <f>SUM(R40:R49)</f>
        <v>0</v>
      </c>
      <c r="T50" s="19">
        <f>SUM(T40:T49)</f>
        <v>0</v>
      </c>
    </row>
    <row r="51" spans="2:20" ht="15.75" customHeight="1">
      <c r="B51" s="45" t="s">
        <v>45</v>
      </c>
      <c r="C51" s="45"/>
      <c r="D51" s="46">
        <f>D39-D50</f>
        <v>0</v>
      </c>
      <c r="E51" s="14">
        <f aca="true" t="shared" si="18" ref="E51:P51">E39-E50</f>
        <v>0</v>
      </c>
      <c r="F51" s="14">
        <f t="shared" si="18"/>
        <v>0</v>
      </c>
      <c r="G51" s="14">
        <f t="shared" si="18"/>
        <v>0</v>
      </c>
      <c r="H51" s="14">
        <f t="shared" si="18"/>
        <v>0</v>
      </c>
      <c r="I51" s="14">
        <f t="shared" si="18"/>
        <v>0</v>
      </c>
      <c r="J51" s="14">
        <f t="shared" si="18"/>
        <v>0</v>
      </c>
      <c r="K51" s="14">
        <f t="shared" si="18"/>
        <v>0</v>
      </c>
      <c r="L51" s="14">
        <f t="shared" si="18"/>
        <v>0</v>
      </c>
      <c r="M51" s="14">
        <f t="shared" si="18"/>
        <v>0</v>
      </c>
      <c r="N51" s="14">
        <f t="shared" si="18"/>
        <v>0</v>
      </c>
      <c r="O51" s="14">
        <f t="shared" si="18"/>
        <v>0</v>
      </c>
      <c r="P51" s="14">
        <f t="shared" si="18"/>
        <v>0</v>
      </c>
      <c r="R51" s="14">
        <f>R39-R50</f>
        <v>0</v>
      </c>
      <c r="T51" s="14">
        <f>T39-T50</f>
        <v>0</v>
      </c>
    </row>
    <row r="52" spans="2:20" ht="15.75" customHeight="1">
      <c r="B52" s="45" t="s">
        <v>46</v>
      </c>
      <c r="C52" s="47"/>
      <c r="D52" s="48"/>
      <c r="E52" s="49">
        <f>D51+D52+E51</f>
        <v>0</v>
      </c>
      <c r="F52" s="14">
        <f aca="true" t="shared" si="19" ref="F52:O52">E52+F51</f>
        <v>0</v>
      </c>
      <c r="G52" s="14">
        <f t="shared" si="19"/>
        <v>0</v>
      </c>
      <c r="H52" s="14">
        <f t="shared" si="19"/>
        <v>0</v>
      </c>
      <c r="I52" s="14">
        <f t="shared" si="19"/>
        <v>0</v>
      </c>
      <c r="J52" s="14">
        <f t="shared" si="19"/>
        <v>0</v>
      </c>
      <c r="K52" s="14">
        <f t="shared" si="19"/>
        <v>0</v>
      </c>
      <c r="L52" s="14">
        <f t="shared" si="19"/>
        <v>0</v>
      </c>
      <c r="M52" s="14">
        <f t="shared" si="19"/>
        <v>0</v>
      </c>
      <c r="N52" s="14">
        <f t="shared" si="19"/>
        <v>0</v>
      </c>
      <c r="O52" s="14">
        <f t="shared" si="19"/>
        <v>0</v>
      </c>
      <c r="P52" s="14">
        <f>P51+D52</f>
        <v>0</v>
      </c>
      <c r="R52" s="14">
        <f>P104</f>
        <v>0</v>
      </c>
      <c r="T52" s="14">
        <f>P156</f>
        <v>0</v>
      </c>
    </row>
    <row r="53" spans="2:9" ht="15.75" customHeight="1">
      <c r="B53" s="50"/>
      <c r="C53" s="50"/>
      <c r="D53" s="51" t="s">
        <v>47</v>
      </c>
      <c r="I53" s="58" t="s">
        <v>48</v>
      </c>
    </row>
    <row r="54" spans="2:4" ht="15.75" customHeight="1">
      <c r="B54" s="3" t="s">
        <v>59</v>
      </c>
      <c r="D54" s="4"/>
    </row>
    <row r="55" spans="2:16" ht="15.75" customHeight="1">
      <c r="B55" s="5" t="s">
        <v>1</v>
      </c>
      <c r="C55" s="6"/>
      <c r="D55" s="7" t="s">
        <v>54</v>
      </c>
      <c r="E55" s="7" t="s">
        <v>54</v>
      </c>
      <c r="F55" s="7" t="s">
        <v>54</v>
      </c>
      <c r="G55" s="7" t="s">
        <v>54</v>
      </c>
      <c r="H55" s="7" t="s">
        <v>54</v>
      </c>
      <c r="I55" s="7" t="s">
        <v>54</v>
      </c>
      <c r="J55" s="7" t="s">
        <v>54</v>
      </c>
      <c r="K55" s="7" t="s">
        <v>54</v>
      </c>
      <c r="L55" s="7" t="s">
        <v>54</v>
      </c>
      <c r="M55" s="7" t="s">
        <v>54</v>
      </c>
      <c r="N55" s="7" t="s">
        <v>54</v>
      </c>
      <c r="O55" s="7" t="s">
        <v>54</v>
      </c>
      <c r="P55" s="52" t="s">
        <v>15</v>
      </c>
    </row>
    <row r="56" spans="2:16" ht="15.75" customHeight="1">
      <c r="B56" s="8" t="s">
        <v>17</v>
      </c>
      <c r="C56" s="9"/>
      <c r="D56" s="10"/>
      <c r="E56" s="10"/>
      <c r="F56" s="10"/>
      <c r="G56" s="10"/>
      <c r="H56" s="10"/>
      <c r="I56" s="53"/>
      <c r="J56" s="53"/>
      <c r="K56" s="53"/>
      <c r="L56" s="53"/>
      <c r="M56" s="53"/>
      <c r="N56" s="53"/>
      <c r="O56" s="53"/>
      <c r="P56" s="54">
        <f aca="true" t="shared" si="20" ref="P56:P60">SUM(D56:O56)</f>
        <v>0</v>
      </c>
    </row>
    <row r="57" spans="2:16" ht="15.75" customHeight="1">
      <c r="B57" s="8" t="s">
        <v>18</v>
      </c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5"/>
      <c r="P57" s="11">
        <f t="shared" si="20"/>
        <v>0</v>
      </c>
    </row>
    <row r="58" spans="2:16" ht="15.75" customHeight="1">
      <c r="B58" s="8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5"/>
      <c r="P58" s="11">
        <f t="shared" si="20"/>
        <v>0</v>
      </c>
    </row>
    <row r="59" spans="2:16" ht="15.75" customHeight="1">
      <c r="B59" s="8" t="s">
        <v>55</v>
      </c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5"/>
      <c r="P59" s="11">
        <f t="shared" si="20"/>
        <v>0</v>
      </c>
    </row>
    <row r="60" spans="2:16" ht="15.75" customHeight="1">
      <c r="B60" s="12" t="s">
        <v>20</v>
      </c>
      <c r="C60" s="13"/>
      <c r="D60" s="14">
        <f aca="true" t="shared" si="21" ref="D60:O60">SUM(D56:D59)</f>
        <v>0</v>
      </c>
      <c r="E60" s="14">
        <f t="shared" si="21"/>
        <v>0</v>
      </c>
      <c r="F60" s="14">
        <f t="shared" si="21"/>
        <v>0</v>
      </c>
      <c r="G60" s="14">
        <f t="shared" si="21"/>
        <v>0</v>
      </c>
      <c r="H60" s="14">
        <f t="shared" si="21"/>
        <v>0</v>
      </c>
      <c r="I60" s="14">
        <f t="shared" si="21"/>
        <v>0</v>
      </c>
      <c r="J60" s="14">
        <f t="shared" si="21"/>
        <v>0</v>
      </c>
      <c r="K60" s="14">
        <f t="shared" si="21"/>
        <v>0</v>
      </c>
      <c r="L60" s="14">
        <f t="shared" si="21"/>
        <v>0</v>
      </c>
      <c r="M60" s="14">
        <f t="shared" si="21"/>
        <v>0</v>
      </c>
      <c r="N60" s="14">
        <f t="shared" si="21"/>
        <v>0</v>
      </c>
      <c r="O60" s="14">
        <f t="shared" si="21"/>
        <v>0</v>
      </c>
      <c r="P60" s="14">
        <f t="shared" si="20"/>
        <v>0</v>
      </c>
    </row>
    <row r="61" spans="2:16" ht="15.75" customHeight="1">
      <c r="B61" s="8" t="s">
        <v>21</v>
      </c>
      <c r="C61" s="9"/>
      <c r="D61" s="10"/>
      <c r="E61" s="10"/>
      <c r="F61" s="10"/>
      <c r="G61" s="10"/>
      <c r="H61" s="10"/>
      <c r="I61" s="53"/>
      <c r="J61" s="53"/>
      <c r="K61" s="53"/>
      <c r="L61" s="53"/>
      <c r="M61" s="53"/>
      <c r="N61" s="53"/>
      <c r="O61" s="53"/>
      <c r="P61" s="54">
        <f aca="true" t="shared" si="22" ref="P61:P64">SUM(D61:O61)</f>
        <v>0</v>
      </c>
    </row>
    <row r="62" spans="2:16" ht="15.75" customHeight="1">
      <c r="B62" s="8" t="s">
        <v>22</v>
      </c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5"/>
      <c r="P62" s="11">
        <f t="shared" si="22"/>
        <v>0</v>
      </c>
    </row>
    <row r="63" spans="2:16" ht="15.75" customHeight="1">
      <c r="B63" s="8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5"/>
      <c r="P63" s="11">
        <f t="shared" si="22"/>
        <v>0</v>
      </c>
    </row>
    <row r="64" spans="2:16" ht="15.75" customHeight="1">
      <c r="B64" s="8" t="s">
        <v>23</v>
      </c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55"/>
      <c r="P64" s="11">
        <f t="shared" si="22"/>
        <v>0</v>
      </c>
    </row>
    <row r="65" spans="2:16" ht="15.75" customHeight="1">
      <c r="B65" s="17" t="s">
        <v>24</v>
      </c>
      <c r="C65" s="18"/>
      <c r="D65" s="19">
        <f>SUM(D61:D64)</f>
        <v>0</v>
      </c>
      <c r="E65" s="19">
        <f aca="true" t="shared" si="23" ref="E65:O65">SUM(E61:E64)</f>
        <v>0</v>
      </c>
      <c r="F65" s="19">
        <f t="shared" si="23"/>
        <v>0</v>
      </c>
      <c r="G65" s="19">
        <f t="shared" si="23"/>
        <v>0</v>
      </c>
      <c r="H65" s="19">
        <f t="shared" si="23"/>
        <v>0</v>
      </c>
      <c r="I65" s="19">
        <f t="shared" si="23"/>
        <v>0</v>
      </c>
      <c r="J65" s="19">
        <f t="shared" si="23"/>
        <v>0</v>
      </c>
      <c r="K65" s="19">
        <f t="shared" si="23"/>
        <v>0</v>
      </c>
      <c r="L65" s="19">
        <f t="shared" si="23"/>
        <v>0</v>
      </c>
      <c r="M65" s="19">
        <f t="shared" si="23"/>
        <v>0</v>
      </c>
      <c r="N65" s="19">
        <f t="shared" si="23"/>
        <v>0</v>
      </c>
      <c r="O65" s="19">
        <f t="shared" si="23"/>
        <v>0</v>
      </c>
      <c r="P65" s="19">
        <f aca="true" t="shared" si="24" ref="P65:P66">SUM(D65:O65)</f>
        <v>0</v>
      </c>
    </row>
    <row r="66" spans="2:16" ht="15.75" customHeight="1">
      <c r="B66" s="20" t="s">
        <v>25</v>
      </c>
      <c r="C66" s="20"/>
      <c r="D66" s="21">
        <f>D60-D65</f>
        <v>0</v>
      </c>
      <c r="E66" s="21">
        <f aca="true" t="shared" si="25" ref="E66:O66">E60-E65</f>
        <v>0</v>
      </c>
      <c r="F66" s="21">
        <f t="shared" si="25"/>
        <v>0</v>
      </c>
      <c r="G66" s="21">
        <f t="shared" si="25"/>
        <v>0</v>
      </c>
      <c r="H66" s="21">
        <f t="shared" si="25"/>
        <v>0</v>
      </c>
      <c r="I66" s="21">
        <f t="shared" si="25"/>
        <v>0</v>
      </c>
      <c r="J66" s="21">
        <f t="shared" si="25"/>
        <v>0</v>
      </c>
      <c r="K66" s="21">
        <f t="shared" si="25"/>
        <v>0</v>
      </c>
      <c r="L66" s="21">
        <f t="shared" si="25"/>
        <v>0</v>
      </c>
      <c r="M66" s="21">
        <f t="shared" si="25"/>
        <v>0</v>
      </c>
      <c r="N66" s="21">
        <f t="shared" si="25"/>
        <v>0</v>
      </c>
      <c r="O66" s="21">
        <f t="shared" si="25"/>
        <v>0</v>
      </c>
      <c r="P66" s="21">
        <f t="shared" si="24"/>
        <v>0</v>
      </c>
    </row>
    <row r="67" spans="2:16" ht="15.75" customHeight="1">
      <c r="B67" s="22" t="s">
        <v>26</v>
      </c>
      <c r="C67" s="22"/>
      <c r="D67" s="23">
        <f>IF(D66=0,0,D66/D60)</f>
        <v>0</v>
      </c>
      <c r="E67" s="23">
        <f aca="true" t="shared" si="26" ref="E67:P67">IF(E66=0,0,E66/E60)</f>
        <v>0</v>
      </c>
      <c r="F67" s="23">
        <f t="shared" si="26"/>
        <v>0</v>
      </c>
      <c r="G67" s="23">
        <f t="shared" si="26"/>
        <v>0</v>
      </c>
      <c r="H67" s="23">
        <f t="shared" si="26"/>
        <v>0</v>
      </c>
      <c r="I67" s="23">
        <f t="shared" si="26"/>
        <v>0</v>
      </c>
      <c r="J67" s="23">
        <f t="shared" si="26"/>
        <v>0</v>
      </c>
      <c r="K67" s="23">
        <f t="shared" si="26"/>
        <v>0</v>
      </c>
      <c r="L67" s="23">
        <f t="shared" si="26"/>
        <v>0</v>
      </c>
      <c r="M67" s="23">
        <f t="shared" si="26"/>
        <v>0</v>
      </c>
      <c r="N67" s="23">
        <f t="shared" si="26"/>
        <v>0</v>
      </c>
      <c r="O67" s="56">
        <f t="shared" si="26"/>
        <v>0</v>
      </c>
      <c r="P67" s="23">
        <f t="shared" si="26"/>
        <v>0</v>
      </c>
    </row>
    <row r="68" spans="2:16" ht="15.75" customHeight="1">
      <c r="B68" s="24" t="s">
        <v>56</v>
      </c>
      <c r="C68" s="25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54">
        <f aca="true" t="shared" si="27" ref="P68:P81">SUM(D68:O68)</f>
        <v>0</v>
      </c>
    </row>
    <row r="69" spans="2:16" ht="15.75" customHeight="1">
      <c r="B69" s="24" t="s">
        <v>57</v>
      </c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1">
        <f t="shared" si="27"/>
        <v>0</v>
      </c>
    </row>
    <row r="70" spans="2:16" ht="15.75" customHeight="1">
      <c r="B70" s="24" t="s">
        <v>28</v>
      </c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1">
        <f t="shared" si="27"/>
        <v>0</v>
      </c>
    </row>
    <row r="71" spans="2:16" ht="15.75" customHeight="1">
      <c r="B71" s="32"/>
      <c r="C71" s="2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55"/>
      <c r="P71" s="11">
        <f t="shared" si="27"/>
        <v>0</v>
      </c>
    </row>
    <row r="72" spans="2:16" ht="15.75" customHeight="1">
      <c r="B72" s="32"/>
      <c r="C72" s="2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5"/>
      <c r="P72" s="11">
        <f t="shared" si="27"/>
        <v>0</v>
      </c>
    </row>
    <row r="73" spans="2:16" ht="15.75" customHeight="1">
      <c r="B73" s="32"/>
      <c r="C73" s="2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5"/>
      <c r="P73" s="11">
        <f t="shared" si="27"/>
        <v>0</v>
      </c>
    </row>
    <row r="74" spans="2:16" ht="15.75" customHeight="1">
      <c r="B74" s="32"/>
      <c r="C74" s="28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5"/>
      <c r="P74" s="11">
        <f t="shared" si="27"/>
        <v>0</v>
      </c>
    </row>
    <row r="75" spans="2:16" ht="15.75" customHeight="1">
      <c r="B75" s="32"/>
      <c r="C75" s="2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5"/>
      <c r="P75" s="11">
        <f t="shared" si="27"/>
        <v>0</v>
      </c>
    </row>
    <row r="76" spans="2:16" ht="15.75" customHeight="1">
      <c r="B76" s="32"/>
      <c r="C76" s="2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5"/>
      <c r="P76" s="11">
        <f t="shared" si="27"/>
        <v>0</v>
      </c>
    </row>
    <row r="77" spans="2:16" ht="15.75" customHeight="1">
      <c r="B77" s="32"/>
      <c r="C77" s="2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5"/>
      <c r="P77" s="11">
        <f t="shared" si="27"/>
        <v>0</v>
      </c>
    </row>
    <row r="78" spans="2:16" ht="15.75" customHeight="1">
      <c r="B78" s="32"/>
      <c r="C78" s="2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5"/>
      <c r="P78" s="11">
        <f t="shared" si="27"/>
        <v>0</v>
      </c>
    </row>
    <row r="79" spans="2:16" ht="15.75" customHeight="1">
      <c r="B79" s="32"/>
      <c r="C79" s="28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55"/>
      <c r="P79" s="11">
        <f t="shared" si="27"/>
        <v>0</v>
      </c>
    </row>
    <row r="80" spans="2:16" ht="15.75" customHeight="1">
      <c r="B80" s="29"/>
      <c r="C80" s="3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f t="shared" si="27"/>
        <v>0</v>
      </c>
    </row>
    <row r="81" spans="2:16" ht="15.75" customHeight="1">
      <c r="B81" s="31" t="s">
        <v>32</v>
      </c>
      <c r="C81" s="3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>
        <f t="shared" si="27"/>
        <v>0</v>
      </c>
    </row>
    <row r="82" spans="2:16" ht="15.75" customHeight="1">
      <c r="B82" s="32" t="s">
        <v>33</v>
      </c>
      <c r="C82" s="2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5"/>
      <c r="P82" s="11">
        <f aca="true" t="shared" si="28" ref="P82:P85">SUM(D82:O82)</f>
        <v>0</v>
      </c>
    </row>
    <row r="83" spans="2:16" ht="15.75" customHeight="1">
      <c r="B83" s="32" t="s">
        <v>23</v>
      </c>
      <c r="C83" s="2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57"/>
      <c r="P83" s="11">
        <f t="shared" si="28"/>
        <v>0</v>
      </c>
    </row>
    <row r="84" spans="2:16" ht="15.75" customHeight="1">
      <c r="B84" s="34" t="s">
        <v>34</v>
      </c>
      <c r="C84" s="35"/>
      <c r="D84" s="19">
        <f>SUM(D68:D83)</f>
        <v>0</v>
      </c>
      <c r="E84" s="19">
        <f aca="true" t="shared" si="29" ref="E84:O84">SUM(E68:E83)</f>
        <v>0</v>
      </c>
      <c r="F84" s="19">
        <f t="shared" si="29"/>
        <v>0</v>
      </c>
      <c r="G84" s="19">
        <f t="shared" si="29"/>
        <v>0</v>
      </c>
      <c r="H84" s="19">
        <f t="shared" si="29"/>
        <v>0</v>
      </c>
      <c r="I84" s="19">
        <f t="shared" si="29"/>
        <v>0</v>
      </c>
      <c r="J84" s="19">
        <f t="shared" si="29"/>
        <v>0</v>
      </c>
      <c r="K84" s="19">
        <f t="shared" si="29"/>
        <v>0</v>
      </c>
      <c r="L84" s="19">
        <f t="shared" si="29"/>
        <v>0</v>
      </c>
      <c r="M84" s="19">
        <f t="shared" si="29"/>
        <v>0</v>
      </c>
      <c r="N84" s="19">
        <f t="shared" si="29"/>
        <v>0</v>
      </c>
      <c r="O84" s="19">
        <f t="shared" si="29"/>
        <v>0</v>
      </c>
      <c r="P84" s="19">
        <f t="shared" si="28"/>
        <v>0</v>
      </c>
    </row>
    <row r="85" spans="2:16" ht="15.75" customHeight="1">
      <c r="B85" s="22" t="s">
        <v>35</v>
      </c>
      <c r="C85" s="22"/>
      <c r="D85" s="14">
        <f>D66-D84</f>
        <v>0</v>
      </c>
      <c r="E85" s="14">
        <f aca="true" t="shared" si="30" ref="E85:O85">E66-E84</f>
        <v>0</v>
      </c>
      <c r="F85" s="14">
        <f t="shared" si="30"/>
        <v>0</v>
      </c>
      <c r="G85" s="14">
        <f t="shared" si="30"/>
        <v>0</v>
      </c>
      <c r="H85" s="14">
        <f t="shared" si="30"/>
        <v>0</v>
      </c>
      <c r="I85" s="14">
        <f t="shared" si="30"/>
        <v>0</v>
      </c>
      <c r="J85" s="14">
        <f t="shared" si="30"/>
        <v>0</v>
      </c>
      <c r="K85" s="14">
        <f t="shared" si="30"/>
        <v>0</v>
      </c>
      <c r="L85" s="14">
        <f t="shared" si="30"/>
        <v>0</v>
      </c>
      <c r="M85" s="14">
        <f t="shared" si="30"/>
        <v>0</v>
      </c>
      <c r="N85" s="14">
        <f t="shared" si="30"/>
        <v>0</v>
      </c>
      <c r="O85" s="14">
        <f t="shared" si="30"/>
        <v>0</v>
      </c>
      <c r="P85" s="14">
        <f t="shared" si="28"/>
        <v>0</v>
      </c>
    </row>
    <row r="86" spans="2:16" ht="15.75" customHeight="1">
      <c r="B86" s="37" t="s">
        <v>36</v>
      </c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2:16" ht="15.75" customHeight="1">
      <c r="B87" s="31" t="s">
        <v>37</v>
      </c>
      <c r="C87" s="3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>SUM(D87:O87)</f>
        <v>0</v>
      </c>
    </row>
    <row r="88" spans="2:16" ht="15.75" customHeight="1">
      <c r="B88" s="31" t="s">
        <v>38</v>
      </c>
      <c r="C88" s="3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>
        <f aca="true" t="shared" si="31" ref="P88:P102">SUM(D88:O88)</f>
        <v>0</v>
      </c>
    </row>
    <row r="89" spans="2:16" ht="15.75" customHeight="1">
      <c r="B89" s="40"/>
      <c r="C89" s="4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f t="shared" si="31"/>
        <v>0</v>
      </c>
    </row>
    <row r="90" spans="2:16" ht="15.75" customHeight="1">
      <c r="B90" s="31" t="s">
        <v>39</v>
      </c>
      <c r="C90" s="4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>
        <f t="shared" si="31"/>
        <v>0</v>
      </c>
    </row>
    <row r="91" spans="2:16" ht="15.75" customHeight="1">
      <c r="B91" s="43" t="s">
        <v>40</v>
      </c>
      <c r="C91" s="44"/>
      <c r="D91" s="19">
        <f>SUM(D87:D90)</f>
        <v>0</v>
      </c>
      <c r="E91" s="19">
        <f aca="true" t="shared" si="32" ref="E91:O91">SUM(E87:E90)</f>
        <v>0</v>
      </c>
      <c r="F91" s="19">
        <f t="shared" si="32"/>
        <v>0</v>
      </c>
      <c r="G91" s="19">
        <f t="shared" si="32"/>
        <v>0</v>
      </c>
      <c r="H91" s="19">
        <f t="shared" si="32"/>
        <v>0</v>
      </c>
      <c r="I91" s="19">
        <f t="shared" si="32"/>
        <v>0</v>
      </c>
      <c r="J91" s="19">
        <f t="shared" si="32"/>
        <v>0</v>
      </c>
      <c r="K91" s="19">
        <f t="shared" si="32"/>
        <v>0</v>
      </c>
      <c r="L91" s="19">
        <f t="shared" si="32"/>
        <v>0</v>
      </c>
      <c r="M91" s="19">
        <f t="shared" si="32"/>
        <v>0</v>
      </c>
      <c r="N91" s="19">
        <f t="shared" si="32"/>
        <v>0</v>
      </c>
      <c r="O91" s="19">
        <f t="shared" si="32"/>
        <v>0</v>
      </c>
      <c r="P91" s="19">
        <f t="shared" si="31"/>
        <v>0</v>
      </c>
    </row>
    <row r="92" spans="2:16" ht="15.75" customHeight="1">
      <c r="B92" s="31" t="s">
        <v>41</v>
      </c>
      <c r="C92" s="4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f t="shared" si="31"/>
        <v>0</v>
      </c>
    </row>
    <row r="93" spans="2:16" ht="15.75" customHeight="1">
      <c r="B93" s="31" t="s">
        <v>58</v>
      </c>
      <c r="C93" s="4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f t="shared" si="31"/>
        <v>0</v>
      </c>
    </row>
    <row r="94" spans="2:16" ht="15.75" customHeight="1">
      <c r="B94" s="31"/>
      <c r="C94" s="3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f t="shared" si="31"/>
        <v>0</v>
      </c>
    </row>
    <row r="95" spans="2:16" s="1" customFormat="1" ht="15.75" customHeight="1">
      <c r="B95" s="31"/>
      <c r="C95" s="3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 t="shared" si="31"/>
        <v>0</v>
      </c>
    </row>
    <row r="96" spans="2:16" s="1" customFormat="1" ht="15.75" customHeight="1">
      <c r="B96" s="31"/>
      <c r="C96" s="3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 t="shared" si="31"/>
        <v>0</v>
      </c>
    </row>
    <row r="97" spans="2:16" s="1" customFormat="1" ht="15.75" customHeight="1">
      <c r="B97" s="31"/>
      <c r="C97" s="3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>
        <f t="shared" si="31"/>
        <v>0</v>
      </c>
    </row>
    <row r="98" spans="2:16" s="1" customFormat="1" ht="15.75" customHeight="1">
      <c r="B98" s="31"/>
      <c r="C98" s="3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 t="shared" si="31"/>
        <v>0</v>
      </c>
    </row>
    <row r="99" spans="2:16" s="1" customFormat="1" ht="15.75" customHeight="1">
      <c r="B99" s="31"/>
      <c r="C99" s="3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 t="shared" si="31"/>
        <v>0</v>
      </c>
    </row>
    <row r="100" spans="2:16" ht="15.75" customHeight="1">
      <c r="B100" s="31" t="s">
        <v>32</v>
      </c>
      <c r="C100" s="3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f t="shared" si="31"/>
        <v>0</v>
      </c>
    </row>
    <row r="101" spans="2:16" ht="15.75" customHeight="1">
      <c r="B101" s="31" t="s">
        <v>43</v>
      </c>
      <c r="C101" s="3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f t="shared" si="31"/>
        <v>0</v>
      </c>
    </row>
    <row r="102" spans="2:16" ht="15.75" customHeight="1">
      <c r="B102" s="43" t="s">
        <v>44</v>
      </c>
      <c r="C102" s="43"/>
      <c r="D102" s="19">
        <f>SUM(D92:D101)</f>
        <v>0</v>
      </c>
      <c r="E102" s="19">
        <f aca="true" t="shared" si="33" ref="E102:O102">SUM(E92:E101)</f>
        <v>0</v>
      </c>
      <c r="F102" s="19">
        <f t="shared" si="33"/>
        <v>0</v>
      </c>
      <c r="G102" s="19">
        <f t="shared" si="33"/>
        <v>0</v>
      </c>
      <c r="H102" s="19">
        <f t="shared" si="33"/>
        <v>0</v>
      </c>
      <c r="I102" s="19">
        <f t="shared" si="33"/>
        <v>0</v>
      </c>
      <c r="J102" s="19">
        <f t="shared" si="33"/>
        <v>0</v>
      </c>
      <c r="K102" s="19">
        <f t="shared" si="33"/>
        <v>0</v>
      </c>
      <c r="L102" s="19">
        <f t="shared" si="33"/>
        <v>0</v>
      </c>
      <c r="M102" s="19">
        <f t="shared" si="33"/>
        <v>0</v>
      </c>
      <c r="N102" s="19">
        <f t="shared" si="33"/>
        <v>0</v>
      </c>
      <c r="O102" s="19">
        <f t="shared" si="33"/>
        <v>0</v>
      </c>
      <c r="P102" s="19">
        <f t="shared" si="31"/>
        <v>0</v>
      </c>
    </row>
    <row r="103" spans="2:16" ht="15.75" customHeight="1">
      <c r="B103" s="45" t="s">
        <v>45</v>
      </c>
      <c r="C103" s="45"/>
      <c r="D103" s="46">
        <f>D91-D102</f>
        <v>0</v>
      </c>
      <c r="E103" s="14">
        <f aca="true" t="shared" si="34" ref="E103:P103">E91-E102</f>
        <v>0</v>
      </c>
      <c r="F103" s="14">
        <f t="shared" si="34"/>
        <v>0</v>
      </c>
      <c r="G103" s="14">
        <f t="shared" si="34"/>
        <v>0</v>
      </c>
      <c r="H103" s="14">
        <f t="shared" si="34"/>
        <v>0</v>
      </c>
      <c r="I103" s="14">
        <f t="shared" si="34"/>
        <v>0</v>
      </c>
      <c r="J103" s="14">
        <f t="shared" si="34"/>
        <v>0</v>
      </c>
      <c r="K103" s="14">
        <f t="shared" si="34"/>
        <v>0</v>
      </c>
      <c r="L103" s="14">
        <f t="shared" si="34"/>
        <v>0</v>
      </c>
      <c r="M103" s="14">
        <f t="shared" si="34"/>
        <v>0</v>
      </c>
      <c r="N103" s="14">
        <f t="shared" si="34"/>
        <v>0</v>
      </c>
      <c r="O103" s="14">
        <f t="shared" si="34"/>
        <v>0</v>
      </c>
      <c r="P103" s="14">
        <f t="shared" si="34"/>
        <v>0</v>
      </c>
    </row>
    <row r="104" spans="2:16" ht="15.75" customHeight="1">
      <c r="B104" s="45" t="s">
        <v>46</v>
      </c>
      <c r="C104" s="47"/>
      <c r="D104" s="14">
        <f>P52</f>
        <v>0</v>
      </c>
      <c r="E104" s="49">
        <f>D103+D104+E103</f>
        <v>0</v>
      </c>
      <c r="F104" s="14">
        <f aca="true" t="shared" si="35" ref="F104">E104+F103</f>
        <v>0</v>
      </c>
      <c r="G104" s="14">
        <f aca="true" t="shared" si="36" ref="G104">F104+G103</f>
        <v>0</v>
      </c>
      <c r="H104" s="14">
        <f aca="true" t="shared" si="37" ref="H104">G104+H103</f>
        <v>0</v>
      </c>
      <c r="I104" s="14">
        <f aca="true" t="shared" si="38" ref="I104">H104+I103</f>
        <v>0</v>
      </c>
      <c r="J104" s="14">
        <f aca="true" t="shared" si="39" ref="J104">I104+J103</f>
        <v>0</v>
      </c>
      <c r="K104" s="14">
        <f aca="true" t="shared" si="40" ref="K104">J104+K103</f>
        <v>0</v>
      </c>
      <c r="L104" s="14">
        <f aca="true" t="shared" si="41" ref="L104">K104+L103</f>
        <v>0</v>
      </c>
      <c r="M104" s="14">
        <f aca="true" t="shared" si="42" ref="M104">L104+M103</f>
        <v>0</v>
      </c>
      <c r="N104" s="14">
        <f aca="true" t="shared" si="43" ref="N104:O104">M104+N103</f>
        <v>0</v>
      </c>
      <c r="O104" s="14">
        <f t="shared" si="43"/>
        <v>0</v>
      </c>
      <c r="P104" s="14">
        <f>P103+D104</f>
        <v>0</v>
      </c>
    </row>
    <row r="105" spans="2:9" ht="15.75" customHeight="1">
      <c r="B105" s="50"/>
      <c r="C105" s="50"/>
      <c r="D105" s="65"/>
      <c r="I105" s="58" t="s">
        <v>50</v>
      </c>
    </row>
    <row r="106" spans="2:4" ht="15.75" customHeight="1">
      <c r="B106" s="3" t="s">
        <v>60</v>
      </c>
      <c r="D106" s="4"/>
    </row>
    <row r="107" spans="2:16" ht="15.75" customHeight="1">
      <c r="B107" s="5" t="s">
        <v>1</v>
      </c>
      <c r="C107" s="6"/>
      <c r="D107" s="7" t="s">
        <v>54</v>
      </c>
      <c r="E107" s="7" t="s">
        <v>54</v>
      </c>
      <c r="F107" s="7" t="s">
        <v>54</v>
      </c>
      <c r="G107" s="7" t="s">
        <v>54</v>
      </c>
      <c r="H107" s="7" t="s">
        <v>54</v>
      </c>
      <c r="I107" s="7" t="s">
        <v>54</v>
      </c>
      <c r="J107" s="7" t="s">
        <v>54</v>
      </c>
      <c r="K107" s="7" t="s">
        <v>54</v>
      </c>
      <c r="L107" s="7" t="s">
        <v>54</v>
      </c>
      <c r="M107" s="7" t="s">
        <v>54</v>
      </c>
      <c r="N107" s="7" t="s">
        <v>54</v>
      </c>
      <c r="O107" s="7" t="s">
        <v>54</v>
      </c>
      <c r="P107" s="52" t="s">
        <v>16</v>
      </c>
    </row>
    <row r="108" spans="2:16" ht="15.75" customHeight="1">
      <c r="B108" s="8" t="s">
        <v>17</v>
      </c>
      <c r="C108" s="9"/>
      <c r="D108" s="10"/>
      <c r="E108" s="10"/>
      <c r="F108" s="10"/>
      <c r="G108" s="10"/>
      <c r="H108" s="10"/>
      <c r="I108" s="53"/>
      <c r="J108" s="53"/>
      <c r="K108" s="53"/>
      <c r="L108" s="53"/>
      <c r="M108" s="53"/>
      <c r="N108" s="53"/>
      <c r="O108" s="53"/>
      <c r="P108" s="54">
        <f aca="true" t="shared" si="44" ref="P108:P112">SUM(D108:O108)</f>
        <v>0</v>
      </c>
    </row>
    <row r="109" spans="2:16" ht="15.75" customHeight="1">
      <c r="B109" s="8" t="s">
        <v>18</v>
      </c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55"/>
      <c r="P109" s="11">
        <f t="shared" si="44"/>
        <v>0</v>
      </c>
    </row>
    <row r="110" spans="2:16" ht="15.75" customHeight="1">
      <c r="B110" s="8"/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55"/>
      <c r="P110" s="11">
        <f t="shared" si="44"/>
        <v>0</v>
      </c>
    </row>
    <row r="111" spans="2:16" ht="15.75" customHeight="1">
      <c r="B111" s="8" t="s">
        <v>55</v>
      </c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5"/>
      <c r="P111" s="11">
        <f t="shared" si="44"/>
        <v>0</v>
      </c>
    </row>
    <row r="112" spans="2:16" ht="15.75" customHeight="1">
      <c r="B112" s="12" t="s">
        <v>20</v>
      </c>
      <c r="C112" s="13"/>
      <c r="D112" s="14">
        <f aca="true" t="shared" si="45" ref="D112:O112">SUM(D108:D111)</f>
        <v>0</v>
      </c>
      <c r="E112" s="14">
        <f t="shared" si="45"/>
        <v>0</v>
      </c>
      <c r="F112" s="14">
        <f t="shared" si="45"/>
        <v>0</v>
      </c>
      <c r="G112" s="14">
        <f t="shared" si="45"/>
        <v>0</v>
      </c>
      <c r="H112" s="14">
        <f t="shared" si="45"/>
        <v>0</v>
      </c>
      <c r="I112" s="14">
        <f t="shared" si="45"/>
        <v>0</v>
      </c>
      <c r="J112" s="14">
        <f t="shared" si="45"/>
        <v>0</v>
      </c>
      <c r="K112" s="14">
        <f t="shared" si="45"/>
        <v>0</v>
      </c>
      <c r="L112" s="14">
        <f t="shared" si="45"/>
        <v>0</v>
      </c>
      <c r="M112" s="14">
        <f t="shared" si="45"/>
        <v>0</v>
      </c>
      <c r="N112" s="14">
        <f t="shared" si="45"/>
        <v>0</v>
      </c>
      <c r="O112" s="14">
        <f t="shared" si="45"/>
        <v>0</v>
      </c>
      <c r="P112" s="14">
        <f t="shared" si="44"/>
        <v>0</v>
      </c>
    </row>
    <row r="113" spans="2:16" ht="15.75" customHeight="1">
      <c r="B113" s="8" t="s">
        <v>21</v>
      </c>
      <c r="C113" s="9"/>
      <c r="D113" s="10"/>
      <c r="E113" s="10"/>
      <c r="F113" s="10"/>
      <c r="G113" s="10"/>
      <c r="H113" s="10"/>
      <c r="I113" s="53"/>
      <c r="J113" s="53"/>
      <c r="K113" s="53"/>
      <c r="L113" s="53"/>
      <c r="M113" s="53"/>
      <c r="N113" s="53"/>
      <c r="O113" s="53"/>
      <c r="P113" s="54">
        <f aca="true" t="shared" si="46" ref="P113:P118">SUM(D113:O113)</f>
        <v>0</v>
      </c>
    </row>
    <row r="114" spans="2:16" ht="15.75" customHeight="1">
      <c r="B114" s="8" t="s">
        <v>22</v>
      </c>
      <c r="C114" s="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55"/>
      <c r="P114" s="11">
        <f t="shared" si="46"/>
        <v>0</v>
      </c>
    </row>
    <row r="115" spans="2:16" ht="15.75" customHeight="1">
      <c r="B115" s="8"/>
      <c r="C115" s="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55"/>
      <c r="P115" s="11">
        <f t="shared" si="46"/>
        <v>0</v>
      </c>
    </row>
    <row r="116" spans="2:16" ht="15.75" customHeight="1">
      <c r="B116" s="8" t="s">
        <v>23</v>
      </c>
      <c r="C116" s="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5"/>
      <c r="P116" s="11">
        <f t="shared" si="46"/>
        <v>0</v>
      </c>
    </row>
    <row r="117" spans="2:16" ht="15.75" customHeight="1">
      <c r="B117" s="17" t="s">
        <v>24</v>
      </c>
      <c r="C117" s="18"/>
      <c r="D117" s="19">
        <f>SUM(D113:D116)</f>
        <v>0</v>
      </c>
      <c r="E117" s="19">
        <f aca="true" t="shared" si="47" ref="E117:O117">SUM(E113:E116)</f>
        <v>0</v>
      </c>
      <c r="F117" s="19">
        <f t="shared" si="47"/>
        <v>0</v>
      </c>
      <c r="G117" s="19">
        <f t="shared" si="47"/>
        <v>0</v>
      </c>
      <c r="H117" s="19">
        <f t="shared" si="47"/>
        <v>0</v>
      </c>
      <c r="I117" s="19">
        <f t="shared" si="47"/>
        <v>0</v>
      </c>
      <c r="J117" s="19">
        <f t="shared" si="47"/>
        <v>0</v>
      </c>
      <c r="K117" s="19">
        <f t="shared" si="47"/>
        <v>0</v>
      </c>
      <c r="L117" s="19">
        <f t="shared" si="47"/>
        <v>0</v>
      </c>
      <c r="M117" s="19">
        <f t="shared" si="47"/>
        <v>0</v>
      </c>
      <c r="N117" s="19">
        <f t="shared" si="47"/>
        <v>0</v>
      </c>
      <c r="O117" s="19">
        <f t="shared" si="47"/>
        <v>0</v>
      </c>
      <c r="P117" s="19">
        <f t="shared" si="46"/>
        <v>0</v>
      </c>
    </row>
    <row r="118" spans="2:16" ht="15.75" customHeight="1">
      <c r="B118" s="20" t="s">
        <v>25</v>
      </c>
      <c r="C118" s="20"/>
      <c r="D118" s="21">
        <f>D112-D117</f>
        <v>0</v>
      </c>
      <c r="E118" s="21">
        <f aca="true" t="shared" si="48" ref="E118:O118">E112-E117</f>
        <v>0</v>
      </c>
      <c r="F118" s="21">
        <f t="shared" si="48"/>
        <v>0</v>
      </c>
      <c r="G118" s="21">
        <f t="shared" si="48"/>
        <v>0</v>
      </c>
      <c r="H118" s="21">
        <f t="shared" si="48"/>
        <v>0</v>
      </c>
      <c r="I118" s="21">
        <f t="shared" si="48"/>
        <v>0</v>
      </c>
      <c r="J118" s="21">
        <f t="shared" si="48"/>
        <v>0</v>
      </c>
      <c r="K118" s="21">
        <f t="shared" si="48"/>
        <v>0</v>
      </c>
      <c r="L118" s="21">
        <f t="shared" si="48"/>
        <v>0</v>
      </c>
      <c r="M118" s="21">
        <f t="shared" si="48"/>
        <v>0</v>
      </c>
      <c r="N118" s="21">
        <f t="shared" si="48"/>
        <v>0</v>
      </c>
      <c r="O118" s="21">
        <f t="shared" si="48"/>
        <v>0</v>
      </c>
      <c r="P118" s="21">
        <f t="shared" si="46"/>
        <v>0</v>
      </c>
    </row>
    <row r="119" spans="2:16" ht="15.75" customHeight="1">
      <c r="B119" s="22" t="s">
        <v>26</v>
      </c>
      <c r="C119" s="22"/>
      <c r="D119" s="23">
        <f>IF(D118=0,0,D118/D112)</f>
        <v>0</v>
      </c>
      <c r="E119" s="23">
        <f aca="true" t="shared" si="49" ref="E119:P119">IF(E118=0,0,E118/E112)</f>
        <v>0</v>
      </c>
      <c r="F119" s="23">
        <f t="shared" si="49"/>
        <v>0</v>
      </c>
      <c r="G119" s="23">
        <f t="shared" si="49"/>
        <v>0</v>
      </c>
      <c r="H119" s="23">
        <f t="shared" si="49"/>
        <v>0</v>
      </c>
      <c r="I119" s="23">
        <f t="shared" si="49"/>
        <v>0</v>
      </c>
      <c r="J119" s="23">
        <f t="shared" si="49"/>
        <v>0</v>
      </c>
      <c r="K119" s="23">
        <f t="shared" si="49"/>
        <v>0</v>
      </c>
      <c r="L119" s="23">
        <f t="shared" si="49"/>
        <v>0</v>
      </c>
      <c r="M119" s="23">
        <f t="shared" si="49"/>
        <v>0</v>
      </c>
      <c r="N119" s="23">
        <f t="shared" si="49"/>
        <v>0</v>
      </c>
      <c r="O119" s="56">
        <f t="shared" si="49"/>
        <v>0</v>
      </c>
      <c r="P119" s="23">
        <f t="shared" si="49"/>
        <v>0</v>
      </c>
    </row>
    <row r="120" spans="2:16" ht="15.75" customHeight="1">
      <c r="B120" s="24" t="s">
        <v>56</v>
      </c>
      <c r="C120" s="25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54">
        <f aca="true" t="shared" si="50" ref="P120:P133">SUM(D120:O120)</f>
        <v>0</v>
      </c>
    </row>
    <row r="121" spans="2:16" ht="15.75" customHeight="1">
      <c r="B121" s="24" t="s">
        <v>57</v>
      </c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11">
        <f t="shared" si="50"/>
        <v>0</v>
      </c>
    </row>
    <row r="122" spans="2:16" ht="15.75" customHeight="1">
      <c r="B122" s="24" t="s">
        <v>28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11">
        <f t="shared" si="50"/>
        <v>0</v>
      </c>
    </row>
    <row r="123" spans="2:16" ht="15.75" customHeight="1">
      <c r="B123" s="32"/>
      <c r="C123" s="2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55"/>
      <c r="P123" s="11">
        <f t="shared" si="50"/>
        <v>0</v>
      </c>
    </row>
    <row r="124" spans="2:16" ht="15.75" customHeight="1">
      <c r="B124" s="32"/>
      <c r="C124" s="28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55"/>
      <c r="P124" s="11">
        <f t="shared" si="50"/>
        <v>0</v>
      </c>
    </row>
    <row r="125" spans="2:16" ht="15.75" customHeight="1">
      <c r="B125" s="32"/>
      <c r="C125" s="28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5"/>
      <c r="P125" s="11">
        <f t="shared" si="50"/>
        <v>0</v>
      </c>
    </row>
    <row r="126" spans="2:16" ht="15.75" customHeight="1">
      <c r="B126" s="32"/>
      <c r="C126" s="28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5"/>
      <c r="P126" s="11">
        <f t="shared" si="50"/>
        <v>0</v>
      </c>
    </row>
    <row r="127" spans="2:16" ht="15.75" customHeight="1">
      <c r="B127" s="32"/>
      <c r="C127" s="28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5"/>
      <c r="P127" s="11">
        <f t="shared" si="50"/>
        <v>0</v>
      </c>
    </row>
    <row r="128" spans="2:16" ht="15.75" customHeight="1">
      <c r="B128" s="32"/>
      <c r="C128" s="28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5"/>
      <c r="P128" s="11">
        <f t="shared" si="50"/>
        <v>0</v>
      </c>
    </row>
    <row r="129" spans="2:16" ht="15.75" customHeight="1">
      <c r="B129" s="32"/>
      <c r="C129" s="28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5"/>
      <c r="P129" s="11">
        <f t="shared" si="50"/>
        <v>0</v>
      </c>
    </row>
    <row r="130" spans="2:16" ht="15.75" customHeight="1">
      <c r="B130" s="32"/>
      <c r="C130" s="28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5"/>
      <c r="P130" s="11">
        <f t="shared" si="50"/>
        <v>0</v>
      </c>
    </row>
    <row r="131" spans="2:16" ht="15.75" customHeight="1">
      <c r="B131" s="32"/>
      <c r="C131" s="28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5"/>
      <c r="P131" s="11">
        <f t="shared" si="50"/>
        <v>0</v>
      </c>
    </row>
    <row r="132" spans="2:16" ht="15.75" customHeight="1">
      <c r="B132" s="29"/>
      <c r="C132" s="30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>
        <f t="shared" si="50"/>
        <v>0</v>
      </c>
    </row>
    <row r="133" spans="2:16" ht="15.75" customHeight="1">
      <c r="B133" s="31" t="s">
        <v>32</v>
      </c>
      <c r="C133" s="30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>
        <f t="shared" si="50"/>
        <v>0</v>
      </c>
    </row>
    <row r="134" spans="2:16" ht="15.75" customHeight="1">
      <c r="B134" s="32" t="s">
        <v>33</v>
      </c>
      <c r="C134" s="28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55"/>
      <c r="P134" s="11">
        <f aca="true" t="shared" si="51" ref="P134:P137">SUM(D134:O134)</f>
        <v>0</v>
      </c>
    </row>
    <row r="135" spans="2:16" ht="15.75" customHeight="1">
      <c r="B135" s="32" t="s">
        <v>23</v>
      </c>
      <c r="C135" s="28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57"/>
      <c r="P135" s="11">
        <f t="shared" si="51"/>
        <v>0</v>
      </c>
    </row>
    <row r="136" spans="2:16" ht="15.75" customHeight="1">
      <c r="B136" s="34" t="s">
        <v>34</v>
      </c>
      <c r="C136" s="35"/>
      <c r="D136" s="19">
        <f>SUM(D120:D135)</f>
        <v>0</v>
      </c>
      <c r="E136" s="19">
        <f aca="true" t="shared" si="52" ref="E136:O136">SUM(E120:E135)</f>
        <v>0</v>
      </c>
      <c r="F136" s="19">
        <f t="shared" si="52"/>
        <v>0</v>
      </c>
      <c r="G136" s="19">
        <f t="shared" si="52"/>
        <v>0</v>
      </c>
      <c r="H136" s="19">
        <f t="shared" si="52"/>
        <v>0</v>
      </c>
      <c r="I136" s="19">
        <f t="shared" si="52"/>
        <v>0</v>
      </c>
      <c r="J136" s="19">
        <f t="shared" si="52"/>
        <v>0</v>
      </c>
      <c r="K136" s="19">
        <f t="shared" si="52"/>
        <v>0</v>
      </c>
      <c r="L136" s="19">
        <f t="shared" si="52"/>
        <v>0</v>
      </c>
      <c r="M136" s="19">
        <f t="shared" si="52"/>
        <v>0</v>
      </c>
      <c r="N136" s="19">
        <f t="shared" si="52"/>
        <v>0</v>
      </c>
      <c r="O136" s="19">
        <f t="shared" si="52"/>
        <v>0</v>
      </c>
      <c r="P136" s="19">
        <f t="shared" si="51"/>
        <v>0</v>
      </c>
    </row>
    <row r="137" spans="2:16" ht="15.75" customHeight="1">
      <c r="B137" s="22" t="s">
        <v>35</v>
      </c>
      <c r="C137" s="22"/>
      <c r="D137" s="14">
        <f>D118-D136</f>
        <v>0</v>
      </c>
      <c r="E137" s="14">
        <f aca="true" t="shared" si="53" ref="E137:O137">E118-E136</f>
        <v>0</v>
      </c>
      <c r="F137" s="14">
        <f t="shared" si="53"/>
        <v>0</v>
      </c>
      <c r="G137" s="14">
        <f t="shared" si="53"/>
        <v>0</v>
      </c>
      <c r="H137" s="14">
        <f t="shared" si="53"/>
        <v>0</v>
      </c>
      <c r="I137" s="14">
        <f t="shared" si="53"/>
        <v>0</v>
      </c>
      <c r="J137" s="14">
        <f t="shared" si="53"/>
        <v>0</v>
      </c>
      <c r="K137" s="14">
        <f t="shared" si="53"/>
        <v>0</v>
      </c>
      <c r="L137" s="14">
        <f t="shared" si="53"/>
        <v>0</v>
      </c>
      <c r="M137" s="14">
        <f t="shared" si="53"/>
        <v>0</v>
      </c>
      <c r="N137" s="14">
        <f t="shared" si="53"/>
        <v>0</v>
      </c>
      <c r="O137" s="14">
        <f t="shared" si="53"/>
        <v>0</v>
      </c>
      <c r="P137" s="14">
        <f t="shared" si="51"/>
        <v>0</v>
      </c>
    </row>
    <row r="138" spans="2:16" ht="15.75" customHeight="1">
      <c r="B138" s="37" t="s">
        <v>36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2:16" ht="15.75" customHeight="1">
      <c r="B139" s="31" t="s">
        <v>37</v>
      </c>
      <c r="C139" s="3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>
        <f aca="true" t="shared" si="54" ref="P139:P154">SUM(D139:O139)</f>
        <v>0</v>
      </c>
    </row>
    <row r="140" spans="2:16" ht="15.75" customHeight="1">
      <c r="B140" s="31" t="s">
        <v>38</v>
      </c>
      <c r="C140" s="3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f t="shared" si="54"/>
        <v>0</v>
      </c>
    </row>
    <row r="141" spans="2:16" ht="15.75" customHeight="1">
      <c r="B141" s="40"/>
      <c r="C141" s="4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 t="shared" si="54"/>
        <v>0</v>
      </c>
    </row>
    <row r="142" spans="2:16" ht="15.75" customHeight="1">
      <c r="B142" s="31" t="s">
        <v>39</v>
      </c>
      <c r="C142" s="4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 t="shared" si="54"/>
        <v>0</v>
      </c>
    </row>
    <row r="143" spans="2:16" ht="15.75" customHeight="1">
      <c r="B143" s="43" t="s">
        <v>40</v>
      </c>
      <c r="C143" s="44"/>
      <c r="D143" s="19">
        <f>SUM(D139:D142)</f>
        <v>0</v>
      </c>
      <c r="E143" s="19">
        <f aca="true" t="shared" si="55" ref="E143:O143">SUM(E139:E142)</f>
        <v>0</v>
      </c>
      <c r="F143" s="19">
        <f t="shared" si="55"/>
        <v>0</v>
      </c>
      <c r="G143" s="19">
        <f t="shared" si="55"/>
        <v>0</v>
      </c>
      <c r="H143" s="19">
        <f t="shared" si="55"/>
        <v>0</v>
      </c>
      <c r="I143" s="19">
        <f t="shared" si="55"/>
        <v>0</v>
      </c>
      <c r="J143" s="19">
        <f t="shared" si="55"/>
        <v>0</v>
      </c>
      <c r="K143" s="19">
        <f t="shared" si="55"/>
        <v>0</v>
      </c>
      <c r="L143" s="19">
        <f t="shared" si="55"/>
        <v>0</v>
      </c>
      <c r="M143" s="19">
        <f t="shared" si="55"/>
        <v>0</v>
      </c>
      <c r="N143" s="19">
        <f t="shared" si="55"/>
        <v>0</v>
      </c>
      <c r="O143" s="19">
        <f t="shared" si="55"/>
        <v>0</v>
      </c>
      <c r="P143" s="19">
        <f t="shared" si="54"/>
        <v>0</v>
      </c>
    </row>
    <row r="144" spans="2:16" ht="15.75" customHeight="1">
      <c r="B144" s="31" t="s">
        <v>41</v>
      </c>
      <c r="C144" s="4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 t="shared" si="54"/>
        <v>0</v>
      </c>
    </row>
    <row r="145" spans="2:16" ht="15.75" customHeight="1">
      <c r="B145" s="31" t="s">
        <v>58</v>
      </c>
      <c r="C145" s="4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 t="shared" si="54"/>
        <v>0</v>
      </c>
    </row>
    <row r="146" spans="2:16" ht="15.75" customHeight="1">
      <c r="B146" s="31"/>
      <c r="C146" s="3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 t="shared" si="54"/>
        <v>0</v>
      </c>
    </row>
    <row r="147" spans="2:16" ht="15.75" customHeight="1">
      <c r="B147" s="31"/>
      <c r="C147" s="3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f t="shared" si="54"/>
        <v>0</v>
      </c>
    </row>
    <row r="148" spans="2:16" s="1" customFormat="1" ht="15.75" customHeight="1">
      <c r="B148" s="31"/>
      <c r="C148" s="3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f t="shared" si="54"/>
        <v>0</v>
      </c>
    </row>
    <row r="149" spans="2:16" s="1" customFormat="1" ht="15.75" customHeight="1">
      <c r="B149" s="31"/>
      <c r="C149" s="3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>
        <f t="shared" si="54"/>
        <v>0</v>
      </c>
    </row>
    <row r="150" spans="2:16" s="1" customFormat="1" ht="15.75" customHeight="1">
      <c r="B150" s="31"/>
      <c r="C150" s="3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>
        <f t="shared" si="54"/>
        <v>0</v>
      </c>
    </row>
    <row r="151" spans="2:16" s="1" customFormat="1" ht="15.75" customHeight="1">
      <c r="B151" s="31"/>
      <c r="C151" s="3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>
        <f t="shared" si="54"/>
        <v>0</v>
      </c>
    </row>
    <row r="152" spans="2:16" s="1" customFormat="1" ht="15.75" customHeight="1">
      <c r="B152" s="31" t="s">
        <v>32</v>
      </c>
      <c r="C152" s="3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>
        <f t="shared" si="54"/>
        <v>0</v>
      </c>
    </row>
    <row r="153" spans="2:16" ht="15.75" customHeight="1">
      <c r="B153" s="31" t="s">
        <v>43</v>
      </c>
      <c r="C153" s="3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 t="shared" si="54"/>
        <v>0</v>
      </c>
    </row>
    <row r="154" spans="2:16" ht="15.75" customHeight="1">
      <c r="B154" s="43" t="s">
        <v>44</v>
      </c>
      <c r="C154" s="43"/>
      <c r="D154" s="19">
        <f>SUM(D144:D153)</f>
        <v>0</v>
      </c>
      <c r="E154" s="19">
        <f aca="true" t="shared" si="56" ref="E154:O154">SUM(E144:E153)</f>
        <v>0</v>
      </c>
      <c r="F154" s="19">
        <f t="shared" si="56"/>
        <v>0</v>
      </c>
      <c r="G154" s="19">
        <f t="shared" si="56"/>
        <v>0</v>
      </c>
      <c r="H154" s="19">
        <f t="shared" si="56"/>
        <v>0</v>
      </c>
      <c r="I154" s="19">
        <f t="shared" si="56"/>
        <v>0</v>
      </c>
      <c r="J154" s="19">
        <f t="shared" si="56"/>
        <v>0</v>
      </c>
      <c r="K154" s="19">
        <f t="shared" si="56"/>
        <v>0</v>
      </c>
      <c r="L154" s="19">
        <f t="shared" si="56"/>
        <v>0</v>
      </c>
      <c r="M154" s="19">
        <f t="shared" si="56"/>
        <v>0</v>
      </c>
      <c r="N154" s="19">
        <f t="shared" si="56"/>
        <v>0</v>
      </c>
      <c r="O154" s="19">
        <f t="shared" si="56"/>
        <v>0</v>
      </c>
      <c r="P154" s="19">
        <f t="shared" si="54"/>
        <v>0</v>
      </c>
    </row>
    <row r="155" spans="2:16" ht="15.75" customHeight="1">
      <c r="B155" s="45" t="s">
        <v>45</v>
      </c>
      <c r="C155" s="45"/>
      <c r="D155" s="46">
        <f>D143-D154</f>
        <v>0</v>
      </c>
      <c r="E155" s="14">
        <f aca="true" t="shared" si="57" ref="E155:P155">E143-E154</f>
        <v>0</v>
      </c>
      <c r="F155" s="14">
        <f t="shared" si="57"/>
        <v>0</v>
      </c>
      <c r="G155" s="14">
        <f t="shared" si="57"/>
        <v>0</v>
      </c>
      <c r="H155" s="14">
        <f t="shared" si="57"/>
        <v>0</v>
      </c>
      <c r="I155" s="14">
        <f t="shared" si="57"/>
        <v>0</v>
      </c>
      <c r="J155" s="14">
        <f t="shared" si="57"/>
        <v>0</v>
      </c>
      <c r="K155" s="14">
        <f t="shared" si="57"/>
        <v>0</v>
      </c>
      <c r="L155" s="14">
        <f t="shared" si="57"/>
        <v>0</v>
      </c>
      <c r="M155" s="14">
        <f t="shared" si="57"/>
        <v>0</v>
      </c>
      <c r="N155" s="14">
        <f t="shared" si="57"/>
        <v>0</v>
      </c>
      <c r="O155" s="14">
        <f t="shared" si="57"/>
        <v>0</v>
      </c>
      <c r="P155" s="14">
        <f t="shared" si="57"/>
        <v>0</v>
      </c>
    </row>
    <row r="156" spans="2:16" ht="15.75" customHeight="1">
      <c r="B156" s="45" t="s">
        <v>46</v>
      </c>
      <c r="C156" s="47"/>
      <c r="D156" s="14">
        <f>P104</f>
        <v>0</v>
      </c>
      <c r="E156" s="49">
        <f>D155+D156+E155</f>
        <v>0</v>
      </c>
      <c r="F156" s="14">
        <f aca="true" t="shared" si="58" ref="F156">E156+F155</f>
        <v>0</v>
      </c>
      <c r="G156" s="14">
        <f aca="true" t="shared" si="59" ref="G156">F156+G155</f>
        <v>0</v>
      </c>
      <c r="H156" s="14">
        <f aca="true" t="shared" si="60" ref="H156">G156+H155</f>
        <v>0</v>
      </c>
      <c r="I156" s="14">
        <f aca="true" t="shared" si="61" ref="I156">H156+I155</f>
        <v>0</v>
      </c>
      <c r="J156" s="14">
        <f aca="true" t="shared" si="62" ref="J156">I156+J155</f>
        <v>0</v>
      </c>
      <c r="K156" s="14">
        <f aca="true" t="shared" si="63" ref="K156">J156+K155</f>
        <v>0</v>
      </c>
      <c r="L156" s="14">
        <f aca="true" t="shared" si="64" ref="L156">K156+L155</f>
        <v>0</v>
      </c>
      <c r="M156" s="14">
        <f aca="true" t="shared" si="65" ref="M156">L156+M155</f>
        <v>0</v>
      </c>
      <c r="N156" s="14">
        <f aca="true" t="shared" si="66" ref="N156:O156">M156+N155</f>
        <v>0</v>
      </c>
      <c r="O156" s="14">
        <f t="shared" si="66"/>
        <v>0</v>
      </c>
      <c r="P156" s="14">
        <f>P155+D156</f>
        <v>0</v>
      </c>
    </row>
    <row r="157" spans="2:9" ht="15.75" customHeight="1">
      <c r="B157" s="50"/>
      <c r="C157" s="50"/>
      <c r="D157" s="65"/>
      <c r="I157" s="58" t="s">
        <v>52</v>
      </c>
    </row>
  </sheetData>
  <sheetProtection/>
  <mergeCells count="147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</mergeCells>
  <printOptions horizontalCentered="1" verticalCentered="1"/>
  <pageMargins left="0.12" right="0.12" top="0.2" bottom="0" header="0" footer="0"/>
  <pageSetup orientation="landscape" paperSize="9" scale="68"/>
  <rowBreaks count="2" manualBreakCount="2">
    <brk id="53" min="1" max="19" man="1"/>
    <brk id="105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Zeros="0" zoomScaleSheetLayoutView="100" workbookViewId="0" topLeftCell="A18">
      <selection activeCell="G61" sqref="G61"/>
    </sheetView>
  </sheetViews>
  <sheetFormatPr defaultColWidth="9.00390625" defaultRowHeight="13.5"/>
  <cols>
    <col min="1" max="1" width="9.00390625" style="2" customWidth="1"/>
    <col min="2" max="2" width="2.75390625" style="2" customWidth="1"/>
    <col min="3" max="3" width="15.75390625" style="2" customWidth="1"/>
    <col min="4" max="15" width="11.75390625" style="2" customWidth="1"/>
    <col min="16" max="16" width="12.75390625" style="2" customWidth="1"/>
    <col min="17" max="16384" width="9.00390625" style="2" customWidth="1"/>
  </cols>
  <sheetData>
    <row r="2" spans="2:7" ht="15.75" customHeight="1">
      <c r="B2" s="3" t="s">
        <v>0</v>
      </c>
      <c r="D2" s="4"/>
      <c r="G2" s="58" t="s">
        <v>61</v>
      </c>
    </row>
    <row r="3" spans="2:16" ht="15.75" customHeight="1">
      <c r="B3" s="5" t="s">
        <v>1</v>
      </c>
      <c r="C3" s="6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52" t="s">
        <v>14</v>
      </c>
    </row>
    <row r="4" spans="2:16" ht="15.75" customHeight="1">
      <c r="B4" s="8" t="s">
        <v>17</v>
      </c>
      <c r="C4" s="9"/>
      <c r="D4" s="54"/>
      <c r="E4" s="54"/>
      <c r="F4" s="54"/>
      <c r="G4" s="10">
        <v>34000</v>
      </c>
      <c r="H4" s="10">
        <v>150000</v>
      </c>
      <c r="I4" s="10">
        <v>700000</v>
      </c>
      <c r="J4" s="10">
        <v>600000</v>
      </c>
      <c r="K4" s="10">
        <v>700000</v>
      </c>
      <c r="L4" s="10">
        <v>900000</v>
      </c>
      <c r="M4" s="10">
        <v>1000000</v>
      </c>
      <c r="N4" s="10">
        <v>500000</v>
      </c>
      <c r="O4" s="10">
        <v>300000</v>
      </c>
      <c r="P4" s="54">
        <f aca="true" t="shared" si="0" ref="P4:P9">SUM(D4:O4)</f>
        <v>4884000</v>
      </c>
    </row>
    <row r="5" spans="2:16" ht="15.75" customHeight="1">
      <c r="B5" s="8" t="s">
        <v>18</v>
      </c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5"/>
      <c r="P5" s="11">
        <f t="shared" si="0"/>
        <v>0</v>
      </c>
    </row>
    <row r="6" spans="2:16" ht="15.75" customHeight="1">
      <c r="B6" s="8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5"/>
      <c r="P6" s="11">
        <f t="shared" si="0"/>
        <v>0</v>
      </c>
    </row>
    <row r="7" spans="2:16" ht="15.75" customHeight="1">
      <c r="B7" s="8" t="s">
        <v>19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5"/>
      <c r="P7" s="11">
        <f t="shared" si="0"/>
        <v>0</v>
      </c>
    </row>
    <row r="8" spans="2:16" ht="15.75" customHeight="1">
      <c r="B8" s="36" t="s">
        <v>20</v>
      </c>
      <c r="C8" s="13"/>
      <c r="D8" s="14">
        <f>SUM(D4:D7)</f>
        <v>0</v>
      </c>
      <c r="E8" s="14">
        <f aca="true" t="shared" si="1" ref="E8:O8">SUM(E4:E7)</f>
        <v>0</v>
      </c>
      <c r="F8" s="14">
        <f t="shared" si="1"/>
        <v>0</v>
      </c>
      <c r="G8" s="14">
        <f t="shared" si="1"/>
        <v>34000</v>
      </c>
      <c r="H8" s="14">
        <f t="shared" si="1"/>
        <v>150000</v>
      </c>
      <c r="I8" s="14">
        <f t="shared" si="1"/>
        <v>700000</v>
      </c>
      <c r="J8" s="14">
        <f t="shared" si="1"/>
        <v>600000</v>
      </c>
      <c r="K8" s="14">
        <f t="shared" si="1"/>
        <v>700000</v>
      </c>
      <c r="L8" s="14">
        <f t="shared" si="1"/>
        <v>900000</v>
      </c>
      <c r="M8" s="14">
        <f t="shared" si="1"/>
        <v>1000000</v>
      </c>
      <c r="N8" s="14">
        <f t="shared" si="1"/>
        <v>500000</v>
      </c>
      <c r="O8" s="14">
        <f t="shared" si="1"/>
        <v>300000</v>
      </c>
      <c r="P8" s="14">
        <f t="shared" si="0"/>
        <v>4884000</v>
      </c>
    </row>
    <row r="9" spans="2:16" ht="15.75" customHeight="1">
      <c r="B9" s="8" t="s">
        <v>21</v>
      </c>
      <c r="C9" s="9"/>
      <c r="D9" s="11"/>
      <c r="E9" s="11"/>
      <c r="F9" s="11"/>
      <c r="G9" s="10">
        <v>10200</v>
      </c>
      <c r="H9" s="10">
        <v>45000</v>
      </c>
      <c r="I9" s="10">
        <v>210000</v>
      </c>
      <c r="J9" s="10">
        <v>180000</v>
      </c>
      <c r="K9" s="10">
        <v>210000</v>
      </c>
      <c r="L9" s="10">
        <v>270000</v>
      </c>
      <c r="M9" s="10">
        <v>300000</v>
      </c>
      <c r="N9" s="10">
        <v>150000</v>
      </c>
      <c r="O9" s="53">
        <v>90000</v>
      </c>
      <c r="P9" s="11">
        <f t="shared" si="0"/>
        <v>1465200</v>
      </c>
    </row>
    <row r="10" spans="2:16" ht="15.75" customHeight="1">
      <c r="B10" s="8" t="s">
        <v>22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5"/>
      <c r="P10" s="11"/>
    </row>
    <row r="11" spans="2:16" ht="15.75" customHeight="1">
      <c r="B11" s="8"/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5"/>
      <c r="P11" s="11">
        <f aca="true" t="shared" si="2" ref="P11:P13">SUM(D11:O11)</f>
        <v>0</v>
      </c>
    </row>
    <row r="12" spans="2:16" ht="15.75" customHeight="1">
      <c r="B12" s="15" t="s">
        <v>23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5"/>
      <c r="P12" s="11">
        <f t="shared" si="2"/>
        <v>0</v>
      </c>
    </row>
    <row r="13" spans="2:16" ht="15.75" customHeight="1">
      <c r="B13" s="17" t="s">
        <v>24</v>
      </c>
      <c r="C13" s="18"/>
      <c r="D13" s="19">
        <f>SUM(D9:D12)</f>
        <v>0</v>
      </c>
      <c r="E13" s="19">
        <f aca="true" t="shared" si="3" ref="E13:O13">SUM(E9:E12)</f>
        <v>0</v>
      </c>
      <c r="F13" s="19">
        <f t="shared" si="3"/>
        <v>0</v>
      </c>
      <c r="G13" s="19">
        <f t="shared" si="3"/>
        <v>10200</v>
      </c>
      <c r="H13" s="19">
        <f t="shared" si="3"/>
        <v>45000</v>
      </c>
      <c r="I13" s="19">
        <f t="shared" si="3"/>
        <v>210000</v>
      </c>
      <c r="J13" s="19">
        <f t="shared" si="3"/>
        <v>180000</v>
      </c>
      <c r="K13" s="19">
        <f t="shared" si="3"/>
        <v>210000</v>
      </c>
      <c r="L13" s="19">
        <f t="shared" si="3"/>
        <v>270000</v>
      </c>
      <c r="M13" s="19">
        <f t="shared" si="3"/>
        <v>300000</v>
      </c>
      <c r="N13" s="19">
        <f t="shared" si="3"/>
        <v>150000</v>
      </c>
      <c r="O13" s="19">
        <f t="shared" si="3"/>
        <v>90000</v>
      </c>
      <c r="P13" s="19">
        <f t="shared" si="2"/>
        <v>1465200</v>
      </c>
    </row>
    <row r="14" spans="2:16" ht="15.75" customHeight="1">
      <c r="B14" s="20" t="s">
        <v>25</v>
      </c>
      <c r="C14" s="20"/>
      <c r="D14" s="21">
        <f>D8-D13</f>
        <v>0</v>
      </c>
      <c r="E14" s="21">
        <f aca="true" t="shared" si="4" ref="E14:O14">E8-E13</f>
        <v>0</v>
      </c>
      <c r="F14" s="21">
        <f t="shared" si="4"/>
        <v>0</v>
      </c>
      <c r="G14" s="21">
        <f t="shared" si="4"/>
        <v>23800</v>
      </c>
      <c r="H14" s="21">
        <f t="shared" si="4"/>
        <v>105000</v>
      </c>
      <c r="I14" s="21">
        <f t="shared" si="4"/>
        <v>490000</v>
      </c>
      <c r="J14" s="21">
        <f t="shared" si="4"/>
        <v>420000</v>
      </c>
      <c r="K14" s="21">
        <f t="shared" si="4"/>
        <v>490000</v>
      </c>
      <c r="L14" s="21">
        <f t="shared" si="4"/>
        <v>630000</v>
      </c>
      <c r="M14" s="21">
        <f t="shared" si="4"/>
        <v>700000</v>
      </c>
      <c r="N14" s="21">
        <f t="shared" si="4"/>
        <v>350000</v>
      </c>
      <c r="O14" s="21">
        <f t="shared" si="4"/>
        <v>210000</v>
      </c>
      <c r="P14" s="21">
        <f aca="true" t="shared" si="5" ref="P14">SUM(D14:O14)</f>
        <v>3418800</v>
      </c>
    </row>
    <row r="15" spans="2:16" ht="15.75" customHeight="1">
      <c r="B15" s="22" t="s">
        <v>26</v>
      </c>
      <c r="C15" s="22"/>
      <c r="D15" s="23">
        <f aca="true" t="shared" si="6" ref="D15:P15">IF(D14=0,0,D14/D8)</f>
        <v>0</v>
      </c>
      <c r="E15" s="23">
        <f t="shared" si="6"/>
        <v>0</v>
      </c>
      <c r="F15" s="23">
        <f t="shared" si="6"/>
        <v>0</v>
      </c>
      <c r="G15" s="23">
        <f t="shared" si="6"/>
        <v>0.7</v>
      </c>
      <c r="H15" s="23">
        <f t="shared" si="6"/>
        <v>0.7</v>
      </c>
      <c r="I15" s="23">
        <f t="shared" si="6"/>
        <v>0.7</v>
      </c>
      <c r="J15" s="23">
        <f t="shared" si="6"/>
        <v>0.7</v>
      </c>
      <c r="K15" s="23">
        <f t="shared" si="6"/>
        <v>0.7</v>
      </c>
      <c r="L15" s="23">
        <f t="shared" si="6"/>
        <v>0.7</v>
      </c>
      <c r="M15" s="23">
        <f t="shared" si="6"/>
        <v>0.7</v>
      </c>
      <c r="N15" s="23">
        <f t="shared" si="6"/>
        <v>0.7</v>
      </c>
      <c r="O15" s="56">
        <f t="shared" si="6"/>
        <v>0.7</v>
      </c>
      <c r="P15" s="23">
        <f t="shared" si="6"/>
        <v>0.7</v>
      </c>
    </row>
    <row r="16" spans="2:16" ht="15.75" customHeight="1">
      <c r="B16" s="40" t="s">
        <v>27</v>
      </c>
      <c r="C16" s="5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5"/>
      <c r="P16" s="11">
        <f aca="true" t="shared" si="7" ref="P16:P23">SUM(D16:O16)</f>
        <v>0</v>
      </c>
    </row>
    <row r="17" spans="2:16" ht="15.75" customHeight="1">
      <c r="B17" s="40" t="s">
        <v>28</v>
      </c>
      <c r="C17" s="5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5"/>
      <c r="P17" s="11">
        <f t="shared" si="7"/>
        <v>0</v>
      </c>
    </row>
    <row r="18" spans="2:16" ht="15.75" customHeight="1">
      <c r="B18" s="40" t="s">
        <v>29</v>
      </c>
      <c r="C18" s="59"/>
      <c r="D18" s="11"/>
      <c r="E18" s="11"/>
      <c r="F18" s="11"/>
      <c r="G18" s="26">
        <v>90000</v>
      </c>
      <c r="H18" s="26">
        <v>90000</v>
      </c>
      <c r="I18" s="26">
        <v>90000</v>
      </c>
      <c r="J18" s="26">
        <v>90000</v>
      </c>
      <c r="K18" s="26">
        <v>90000</v>
      </c>
      <c r="L18" s="26">
        <v>90000</v>
      </c>
      <c r="M18" s="26">
        <v>90000</v>
      </c>
      <c r="N18" s="26">
        <v>90000</v>
      </c>
      <c r="O18" s="26">
        <v>90000</v>
      </c>
      <c r="P18" s="11">
        <f t="shared" si="7"/>
        <v>810000</v>
      </c>
    </row>
    <row r="19" spans="2:16" ht="15.75" customHeight="1">
      <c r="B19" s="40" t="s">
        <v>30</v>
      </c>
      <c r="C19" s="59"/>
      <c r="D19" s="11"/>
      <c r="E19" s="11"/>
      <c r="F19" s="11"/>
      <c r="G19" s="26">
        <v>50000</v>
      </c>
      <c r="H19" s="26">
        <v>50000</v>
      </c>
      <c r="I19" s="26">
        <v>50000</v>
      </c>
      <c r="J19" s="26">
        <v>50000</v>
      </c>
      <c r="K19" s="26">
        <v>50000</v>
      </c>
      <c r="L19" s="26">
        <v>50000</v>
      </c>
      <c r="M19" s="26">
        <v>50000</v>
      </c>
      <c r="N19" s="26">
        <v>50000</v>
      </c>
      <c r="O19" s="26">
        <v>50000</v>
      </c>
      <c r="P19" s="11">
        <f t="shared" si="7"/>
        <v>450000</v>
      </c>
    </row>
    <row r="20" spans="2:16" ht="15.75" customHeight="1">
      <c r="B20" s="40" t="s">
        <v>31</v>
      </c>
      <c r="C20" s="59"/>
      <c r="D20" s="11"/>
      <c r="E20" s="11"/>
      <c r="F20" s="11"/>
      <c r="G20" s="26">
        <v>7000</v>
      </c>
      <c r="H20" s="26">
        <v>7000</v>
      </c>
      <c r="I20" s="26">
        <v>7000</v>
      </c>
      <c r="J20" s="26">
        <v>7000</v>
      </c>
      <c r="K20" s="26">
        <v>7000</v>
      </c>
      <c r="L20" s="26">
        <v>7000</v>
      </c>
      <c r="M20" s="26">
        <v>7000</v>
      </c>
      <c r="N20" s="26">
        <v>7000</v>
      </c>
      <c r="O20" s="26">
        <v>7000</v>
      </c>
      <c r="P20" s="11">
        <f t="shared" si="7"/>
        <v>63000</v>
      </c>
    </row>
    <row r="21" spans="2:16" ht="15.75" customHeight="1">
      <c r="B21" s="40" t="s">
        <v>62</v>
      </c>
      <c r="C21" s="59"/>
      <c r="D21" s="11"/>
      <c r="E21" s="11"/>
      <c r="F21" s="11"/>
      <c r="G21" s="26">
        <v>25000</v>
      </c>
      <c r="H21" s="26">
        <v>25000</v>
      </c>
      <c r="I21" s="26">
        <v>25000</v>
      </c>
      <c r="J21" s="26">
        <v>25000</v>
      </c>
      <c r="K21" s="26">
        <v>25000</v>
      </c>
      <c r="L21" s="26">
        <v>25000</v>
      </c>
      <c r="M21" s="26">
        <v>25000</v>
      </c>
      <c r="N21" s="26">
        <v>25000</v>
      </c>
      <c r="O21" s="26">
        <v>25000</v>
      </c>
      <c r="P21" s="11">
        <f t="shared" si="7"/>
        <v>225000</v>
      </c>
    </row>
    <row r="22" spans="2:16" ht="15.75" customHeight="1">
      <c r="B22" s="40" t="s">
        <v>63</v>
      </c>
      <c r="C22" s="59"/>
      <c r="D22" s="11"/>
      <c r="E22" s="11"/>
      <c r="F22" s="11"/>
      <c r="G22" s="26">
        <v>45000</v>
      </c>
      <c r="H22" s="26">
        <v>45000</v>
      </c>
      <c r="I22" s="26">
        <v>45000</v>
      </c>
      <c r="J22" s="26">
        <v>45000</v>
      </c>
      <c r="K22" s="26">
        <v>45000</v>
      </c>
      <c r="L22" s="26">
        <v>45000</v>
      </c>
      <c r="M22" s="26">
        <v>45000</v>
      </c>
      <c r="N22" s="26">
        <v>45000</v>
      </c>
      <c r="O22" s="26">
        <v>45000</v>
      </c>
      <c r="P22" s="11">
        <f t="shared" si="7"/>
        <v>405000</v>
      </c>
    </row>
    <row r="23" spans="2:16" ht="15.75" customHeight="1">
      <c r="B23" s="40" t="s">
        <v>64</v>
      </c>
      <c r="C23" s="59"/>
      <c r="D23" s="11"/>
      <c r="E23" s="11"/>
      <c r="F23" s="11"/>
      <c r="G23" s="26">
        <v>5000</v>
      </c>
      <c r="H23" s="26">
        <v>5000</v>
      </c>
      <c r="I23" s="26">
        <v>5000</v>
      </c>
      <c r="J23" s="26">
        <v>5000</v>
      </c>
      <c r="K23" s="26">
        <v>5000</v>
      </c>
      <c r="L23" s="26">
        <v>5000</v>
      </c>
      <c r="M23" s="26">
        <v>5000</v>
      </c>
      <c r="N23" s="26">
        <v>5000</v>
      </c>
      <c r="O23" s="26">
        <v>5000</v>
      </c>
      <c r="P23" s="11">
        <f t="shared" si="7"/>
        <v>45000</v>
      </c>
    </row>
    <row r="24" spans="2:16" ht="15.75" customHeight="1">
      <c r="B24" s="40"/>
      <c r="C24" s="5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5"/>
      <c r="P24" s="11">
        <f aca="true" t="shared" si="8" ref="P24:P29">SUM(D24:O24)</f>
        <v>0</v>
      </c>
    </row>
    <row r="25" spans="2:16" ht="15.75" customHeight="1">
      <c r="B25" s="40" t="s">
        <v>32</v>
      </c>
      <c r="C25" s="59"/>
      <c r="D25" s="11"/>
      <c r="E25" s="11"/>
      <c r="F25" s="11"/>
      <c r="G25" s="26">
        <v>5000</v>
      </c>
      <c r="H25" s="26">
        <v>5000</v>
      </c>
      <c r="I25" s="26">
        <v>5000</v>
      </c>
      <c r="J25" s="26">
        <v>5000</v>
      </c>
      <c r="K25" s="26">
        <v>5000</v>
      </c>
      <c r="L25" s="26">
        <v>5000</v>
      </c>
      <c r="M25" s="26">
        <v>5000</v>
      </c>
      <c r="N25" s="26">
        <v>5000</v>
      </c>
      <c r="O25" s="26">
        <v>5000</v>
      </c>
      <c r="P25" s="11">
        <f t="shared" si="8"/>
        <v>45000</v>
      </c>
    </row>
    <row r="26" spans="2:16" ht="15.75" customHeight="1">
      <c r="B26" s="40" t="s">
        <v>33</v>
      </c>
      <c r="C26" s="59"/>
      <c r="D26" s="11"/>
      <c r="E26" s="11"/>
      <c r="F26" s="11"/>
      <c r="G26" s="26">
        <v>80000</v>
      </c>
      <c r="H26" s="26">
        <v>80000</v>
      </c>
      <c r="I26" s="26">
        <v>80000</v>
      </c>
      <c r="J26" s="26">
        <v>80000</v>
      </c>
      <c r="K26" s="26">
        <v>80000</v>
      </c>
      <c r="L26" s="26">
        <v>80000</v>
      </c>
      <c r="M26" s="26">
        <v>80000</v>
      </c>
      <c r="N26" s="26">
        <v>80000</v>
      </c>
      <c r="O26" s="26">
        <v>80000</v>
      </c>
      <c r="P26" s="11">
        <f t="shared" si="8"/>
        <v>720000</v>
      </c>
    </row>
    <row r="27" spans="2:16" ht="15.75" customHeight="1">
      <c r="B27" s="40" t="s">
        <v>23</v>
      </c>
      <c r="C27" s="5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57"/>
      <c r="P27" s="11">
        <f t="shared" si="8"/>
        <v>0</v>
      </c>
    </row>
    <row r="28" spans="2:16" ht="15.75" customHeight="1">
      <c r="B28" s="60" t="s">
        <v>34</v>
      </c>
      <c r="C28" s="61"/>
      <c r="D28" s="62">
        <f aca="true" t="shared" si="9" ref="D28:O28">SUM(D16:D27)</f>
        <v>0</v>
      </c>
      <c r="E28" s="62">
        <f t="shared" si="9"/>
        <v>0</v>
      </c>
      <c r="F28" s="62">
        <f t="shared" si="9"/>
        <v>0</v>
      </c>
      <c r="G28" s="62">
        <f t="shared" si="9"/>
        <v>307000</v>
      </c>
      <c r="H28" s="62">
        <f t="shared" si="9"/>
        <v>307000</v>
      </c>
      <c r="I28" s="62">
        <f t="shared" si="9"/>
        <v>307000</v>
      </c>
      <c r="J28" s="62">
        <f t="shared" si="9"/>
        <v>307000</v>
      </c>
      <c r="K28" s="62">
        <f t="shared" si="9"/>
        <v>307000</v>
      </c>
      <c r="L28" s="62">
        <f t="shared" si="9"/>
        <v>307000</v>
      </c>
      <c r="M28" s="62">
        <f t="shared" si="9"/>
        <v>307000</v>
      </c>
      <c r="N28" s="62">
        <f t="shared" si="9"/>
        <v>307000</v>
      </c>
      <c r="O28" s="62">
        <f t="shared" si="9"/>
        <v>307000</v>
      </c>
      <c r="P28" s="62">
        <f t="shared" si="8"/>
        <v>2763000</v>
      </c>
    </row>
    <row r="29" spans="2:16" ht="15.75" customHeight="1">
      <c r="B29" s="12" t="s">
        <v>35</v>
      </c>
      <c r="C29" s="13"/>
      <c r="D29" s="14">
        <f aca="true" t="shared" si="10" ref="D29:O29">D14-D28</f>
        <v>0</v>
      </c>
      <c r="E29" s="14">
        <f t="shared" si="10"/>
        <v>0</v>
      </c>
      <c r="F29" s="14">
        <f t="shared" si="10"/>
        <v>0</v>
      </c>
      <c r="G29" s="14">
        <f t="shared" si="10"/>
        <v>-283200</v>
      </c>
      <c r="H29" s="14">
        <f t="shared" si="10"/>
        <v>-202000</v>
      </c>
      <c r="I29" s="14">
        <f t="shared" si="10"/>
        <v>183000</v>
      </c>
      <c r="J29" s="14">
        <f t="shared" si="10"/>
        <v>113000</v>
      </c>
      <c r="K29" s="14">
        <f t="shared" si="10"/>
        <v>183000</v>
      </c>
      <c r="L29" s="14">
        <f t="shared" si="10"/>
        <v>323000</v>
      </c>
      <c r="M29" s="14">
        <f t="shared" si="10"/>
        <v>393000</v>
      </c>
      <c r="N29" s="14">
        <f t="shared" si="10"/>
        <v>43000</v>
      </c>
      <c r="O29" s="64">
        <f t="shared" si="10"/>
        <v>-97000</v>
      </c>
      <c r="P29" s="14">
        <f t="shared" si="8"/>
        <v>655800</v>
      </c>
    </row>
    <row r="30" spans="2:16" s="1" customFormat="1" ht="15.75" customHeight="1">
      <c r="B30" s="37" t="s">
        <v>36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2:16" s="1" customFormat="1" ht="15.75" customHeight="1">
      <c r="B31" s="31" t="s">
        <v>37</v>
      </c>
      <c r="C31" s="31"/>
      <c r="D31" s="11"/>
      <c r="E31" s="11"/>
      <c r="F31" s="11"/>
      <c r="G31" s="11">
        <v>17000</v>
      </c>
      <c r="H31" s="11">
        <v>75000</v>
      </c>
      <c r="I31" s="11">
        <v>350000</v>
      </c>
      <c r="J31" s="11">
        <v>300000</v>
      </c>
      <c r="K31" s="11">
        <v>350000</v>
      </c>
      <c r="L31" s="11">
        <v>450000</v>
      </c>
      <c r="M31" s="11">
        <v>500000</v>
      </c>
      <c r="N31" s="11">
        <v>250000</v>
      </c>
      <c r="O31" s="11">
        <v>150000</v>
      </c>
      <c r="P31" s="11">
        <f aca="true" t="shared" si="11" ref="P31:P45">SUM(D31:O31)</f>
        <v>2442000</v>
      </c>
    </row>
    <row r="32" spans="2:16" s="1" customFormat="1" ht="15.75" customHeight="1">
      <c r="B32" s="31" t="s">
        <v>38</v>
      </c>
      <c r="C32" s="31"/>
      <c r="D32" s="11"/>
      <c r="E32" s="11"/>
      <c r="F32" s="11"/>
      <c r="G32" s="11">
        <f aca="true" t="shared" si="12" ref="G32">G24</f>
        <v>0</v>
      </c>
      <c r="H32" s="11">
        <v>17000</v>
      </c>
      <c r="I32" s="11">
        <v>75000</v>
      </c>
      <c r="J32" s="11">
        <v>350000</v>
      </c>
      <c r="K32" s="11">
        <v>300000</v>
      </c>
      <c r="L32" s="11">
        <v>350000</v>
      </c>
      <c r="M32" s="11">
        <v>450000</v>
      </c>
      <c r="N32" s="11">
        <v>500000</v>
      </c>
      <c r="O32" s="11">
        <v>250000</v>
      </c>
      <c r="P32" s="11">
        <f t="shared" si="11"/>
        <v>2292000</v>
      </c>
    </row>
    <row r="33" spans="2:16" s="1" customFormat="1" ht="15.75" customHeight="1">
      <c r="B33" s="40"/>
      <c r="C33" s="4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11"/>
        <v>0</v>
      </c>
    </row>
    <row r="34" spans="2:16" s="1" customFormat="1" ht="15.75" customHeight="1">
      <c r="B34" s="31" t="s">
        <v>39</v>
      </c>
      <c r="C34" s="4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f t="shared" si="11"/>
        <v>0</v>
      </c>
    </row>
    <row r="35" spans="2:16" s="1" customFormat="1" ht="15.75" customHeight="1">
      <c r="B35" s="43" t="s">
        <v>40</v>
      </c>
      <c r="C35" s="44"/>
      <c r="D35" s="19">
        <f>SUM(D31:D34)</f>
        <v>0</v>
      </c>
      <c r="E35" s="19">
        <f aca="true" t="shared" si="13" ref="E35:O35">SUM(E31:E34)</f>
        <v>0</v>
      </c>
      <c r="F35" s="19">
        <f t="shared" si="13"/>
        <v>0</v>
      </c>
      <c r="G35" s="19">
        <f t="shared" si="13"/>
        <v>17000</v>
      </c>
      <c r="H35" s="19">
        <f t="shared" si="13"/>
        <v>92000</v>
      </c>
      <c r="I35" s="19">
        <f t="shared" si="13"/>
        <v>425000</v>
      </c>
      <c r="J35" s="19">
        <f t="shared" si="13"/>
        <v>650000</v>
      </c>
      <c r="K35" s="19">
        <f t="shared" si="13"/>
        <v>650000</v>
      </c>
      <c r="L35" s="19">
        <f t="shared" si="13"/>
        <v>800000</v>
      </c>
      <c r="M35" s="19">
        <f t="shared" si="13"/>
        <v>950000</v>
      </c>
      <c r="N35" s="19">
        <f t="shared" si="13"/>
        <v>750000</v>
      </c>
      <c r="O35" s="19">
        <f t="shared" si="13"/>
        <v>400000</v>
      </c>
      <c r="P35" s="19">
        <f t="shared" si="11"/>
        <v>4734000</v>
      </c>
    </row>
    <row r="36" spans="2:16" s="1" customFormat="1" ht="15.75" customHeight="1">
      <c r="B36" s="31" t="s">
        <v>41</v>
      </c>
      <c r="C36" s="63"/>
      <c r="D36" s="11"/>
      <c r="E36" s="11"/>
      <c r="F36" s="11"/>
      <c r="G36" s="11"/>
      <c r="H36" s="11">
        <f>G9</f>
        <v>10200</v>
      </c>
      <c r="I36" s="11">
        <f aca="true" t="shared" si="14" ref="I36:O36">H9</f>
        <v>45000</v>
      </c>
      <c r="J36" s="11">
        <f t="shared" si="14"/>
        <v>210000</v>
      </c>
      <c r="K36" s="11">
        <f t="shared" si="14"/>
        <v>180000</v>
      </c>
      <c r="L36" s="11">
        <f t="shared" si="14"/>
        <v>210000</v>
      </c>
      <c r="M36" s="11">
        <f t="shared" si="14"/>
        <v>270000</v>
      </c>
      <c r="N36" s="11">
        <f t="shared" si="14"/>
        <v>300000</v>
      </c>
      <c r="O36" s="11">
        <f t="shared" si="14"/>
        <v>150000</v>
      </c>
      <c r="P36" s="11">
        <f t="shared" si="11"/>
        <v>1375200</v>
      </c>
    </row>
    <row r="37" spans="2:16" s="1" customFormat="1" ht="15.75" customHeight="1">
      <c r="B37" s="31" t="s">
        <v>42</v>
      </c>
      <c r="C37" s="4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t="shared" si="11"/>
        <v>0</v>
      </c>
    </row>
    <row r="38" spans="2:16" s="1" customFormat="1" ht="15.75" customHeight="1">
      <c r="B38" s="40" t="s">
        <v>65</v>
      </c>
      <c r="C38" s="41"/>
      <c r="D38" s="11"/>
      <c r="E38" s="11"/>
      <c r="F38" s="11"/>
      <c r="G38" s="11">
        <f>G18</f>
        <v>90000</v>
      </c>
      <c r="H38" s="11">
        <f aca="true" t="shared" si="15" ref="H38:O38">H18</f>
        <v>90000</v>
      </c>
      <c r="I38" s="11">
        <f t="shared" si="15"/>
        <v>90000</v>
      </c>
      <c r="J38" s="11">
        <f t="shared" si="15"/>
        <v>90000</v>
      </c>
      <c r="K38" s="11">
        <f t="shared" si="15"/>
        <v>90000</v>
      </c>
      <c r="L38" s="11">
        <f t="shared" si="15"/>
        <v>90000</v>
      </c>
      <c r="M38" s="11">
        <f t="shared" si="15"/>
        <v>90000</v>
      </c>
      <c r="N38" s="11">
        <f t="shared" si="15"/>
        <v>90000</v>
      </c>
      <c r="O38" s="11">
        <f t="shared" si="15"/>
        <v>90000</v>
      </c>
      <c r="P38" s="11">
        <f t="shared" si="11"/>
        <v>810000</v>
      </c>
    </row>
    <row r="39" spans="2:16" s="1" customFormat="1" ht="15.75" customHeight="1">
      <c r="B39" s="29" t="s">
        <v>66</v>
      </c>
      <c r="C39" s="31"/>
      <c r="D39" s="11"/>
      <c r="E39" s="11"/>
      <c r="F39" s="11"/>
      <c r="G39" s="11">
        <f>G19+G20+G21+G22+G23</f>
        <v>132000</v>
      </c>
      <c r="H39" s="11">
        <f>H19+H20+H21+H22+H23</f>
        <v>132000</v>
      </c>
      <c r="I39" s="11">
        <f aca="true" t="shared" si="16" ref="I39:O39">I19+I20+I21+I22+I23</f>
        <v>132000</v>
      </c>
      <c r="J39" s="11">
        <f t="shared" si="16"/>
        <v>132000</v>
      </c>
      <c r="K39" s="11">
        <f t="shared" si="16"/>
        <v>132000</v>
      </c>
      <c r="L39" s="11">
        <f t="shared" si="16"/>
        <v>132000</v>
      </c>
      <c r="M39" s="11">
        <f t="shared" si="16"/>
        <v>132000</v>
      </c>
      <c r="N39" s="11">
        <f t="shared" si="16"/>
        <v>132000</v>
      </c>
      <c r="O39" s="11">
        <f t="shared" si="16"/>
        <v>132000</v>
      </c>
      <c r="P39" s="11">
        <f t="shared" si="11"/>
        <v>1188000</v>
      </c>
    </row>
    <row r="40" spans="2:16" s="1" customFormat="1" ht="15.75" customHeight="1">
      <c r="B40" s="29"/>
      <c r="C40" s="3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1"/>
        <v>0</v>
      </c>
    </row>
    <row r="41" spans="2:16" s="1" customFormat="1" ht="15.75" customHeight="1">
      <c r="B41" s="29"/>
      <c r="C41" s="3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1"/>
        <v>0</v>
      </c>
    </row>
    <row r="42" spans="2:16" s="1" customFormat="1" ht="15.75" customHeight="1">
      <c r="B42" s="31"/>
      <c r="C42" s="3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1"/>
        <v>0</v>
      </c>
    </row>
    <row r="43" spans="2:16" s="1" customFormat="1" ht="15.75" customHeight="1">
      <c r="B43" s="31" t="s">
        <v>32</v>
      </c>
      <c r="C43" s="31"/>
      <c r="D43" s="11"/>
      <c r="E43" s="11"/>
      <c r="F43" s="11"/>
      <c r="G43" s="11">
        <v>5000</v>
      </c>
      <c r="H43" s="11">
        <v>5000</v>
      </c>
      <c r="I43" s="11">
        <v>5000</v>
      </c>
      <c r="J43" s="11">
        <v>5000</v>
      </c>
      <c r="K43" s="11">
        <v>5000</v>
      </c>
      <c r="L43" s="11">
        <v>5000</v>
      </c>
      <c r="M43" s="11">
        <v>5000</v>
      </c>
      <c r="N43" s="11">
        <v>5000</v>
      </c>
      <c r="O43" s="11">
        <v>5000</v>
      </c>
      <c r="P43" s="11">
        <f t="shared" si="11"/>
        <v>45000</v>
      </c>
    </row>
    <row r="44" spans="2:16" s="1" customFormat="1" ht="15.75" customHeight="1">
      <c r="B44" s="31" t="s">
        <v>43</v>
      </c>
      <c r="C44" s="31"/>
      <c r="D44" s="11"/>
      <c r="E44" s="11"/>
      <c r="F44" s="11"/>
      <c r="G44" s="26">
        <v>50000</v>
      </c>
      <c r="H44" s="26">
        <v>50000</v>
      </c>
      <c r="I44" s="26">
        <v>50000</v>
      </c>
      <c r="J44" s="26">
        <v>50000</v>
      </c>
      <c r="K44" s="26">
        <v>50000</v>
      </c>
      <c r="L44" s="26">
        <v>50000</v>
      </c>
      <c r="M44" s="26">
        <v>50000</v>
      </c>
      <c r="N44" s="26">
        <v>50000</v>
      </c>
      <c r="O44" s="26">
        <v>50000</v>
      </c>
      <c r="P44" s="11">
        <f t="shared" si="11"/>
        <v>450000</v>
      </c>
    </row>
    <row r="45" spans="2:16" ht="15.75" customHeight="1">
      <c r="B45" s="43" t="s">
        <v>44</v>
      </c>
      <c r="C45" s="43"/>
      <c r="D45" s="19">
        <f aca="true" t="shared" si="17" ref="D45:G45">SUM(D36:D44)</f>
        <v>0</v>
      </c>
      <c r="E45" s="19">
        <f t="shared" si="17"/>
        <v>0</v>
      </c>
      <c r="F45" s="19">
        <f t="shared" si="17"/>
        <v>0</v>
      </c>
      <c r="G45" s="19">
        <f t="shared" si="17"/>
        <v>277000</v>
      </c>
      <c r="H45" s="19">
        <f aca="true" t="shared" si="18" ref="H45:O45">SUM(H36:H44)</f>
        <v>287200</v>
      </c>
      <c r="I45" s="19">
        <f t="shared" si="18"/>
        <v>322000</v>
      </c>
      <c r="J45" s="19">
        <f t="shared" si="18"/>
        <v>487000</v>
      </c>
      <c r="K45" s="19">
        <f t="shared" si="18"/>
        <v>457000</v>
      </c>
      <c r="L45" s="19">
        <f t="shared" si="18"/>
        <v>487000</v>
      </c>
      <c r="M45" s="19">
        <f t="shared" si="18"/>
        <v>547000</v>
      </c>
      <c r="N45" s="19">
        <f t="shared" si="18"/>
        <v>577000</v>
      </c>
      <c r="O45" s="19">
        <f t="shared" si="18"/>
        <v>427000</v>
      </c>
      <c r="P45" s="19">
        <f t="shared" si="11"/>
        <v>3868200</v>
      </c>
    </row>
    <row r="46" spans="2:16" ht="15.75" customHeight="1">
      <c r="B46" s="45" t="s">
        <v>45</v>
      </c>
      <c r="C46" s="45"/>
      <c r="D46" s="46">
        <f>D35-D45</f>
        <v>0</v>
      </c>
      <c r="E46" s="14">
        <f>E35-E45</f>
        <v>0</v>
      </c>
      <c r="F46" s="14">
        <f aca="true" t="shared" si="19" ref="F46:P46">F35-F45</f>
        <v>0</v>
      </c>
      <c r="G46" s="14">
        <f t="shared" si="19"/>
        <v>-260000</v>
      </c>
      <c r="H46" s="14">
        <f t="shared" si="19"/>
        <v>-195200</v>
      </c>
      <c r="I46" s="14">
        <f t="shared" si="19"/>
        <v>103000</v>
      </c>
      <c r="J46" s="14">
        <f t="shared" si="19"/>
        <v>163000</v>
      </c>
      <c r="K46" s="14">
        <f t="shared" si="19"/>
        <v>193000</v>
      </c>
      <c r="L46" s="14">
        <f t="shared" si="19"/>
        <v>313000</v>
      </c>
      <c r="M46" s="14">
        <f t="shared" si="19"/>
        <v>403000</v>
      </c>
      <c r="N46" s="14">
        <f t="shared" si="19"/>
        <v>173000</v>
      </c>
      <c r="O46" s="14">
        <f t="shared" si="19"/>
        <v>-27000</v>
      </c>
      <c r="P46" s="14">
        <f t="shared" si="19"/>
        <v>865800</v>
      </c>
    </row>
    <row r="47" spans="2:16" ht="15.75" customHeight="1">
      <c r="B47" s="45" t="s">
        <v>46</v>
      </c>
      <c r="C47" s="47"/>
      <c r="D47" s="48">
        <v>500000</v>
      </c>
      <c r="E47" s="49">
        <f>D46+D47+E46</f>
        <v>500000</v>
      </c>
      <c r="F47" s="14">
        <f aca="true" t="shared" si="20" ref="F47:O47">E47+F46</f>
        <v>500000</v>
      </c>
      <c r="G47" s="14">
        <f t="shared" si="20"/>
        <v>240000</v>
      </c>
      <c r="H47" s="14">
        <f t="shared" si="20"/>
        <v>44800</v>
      </c>
      <c r="I47" s="14">
        <f t="shared" si="20"/>
        <v>147800</v>
      </c>
      <c r="J47" s="14">
        <f t="shared" si="20"/>
        <v>310800</v>
      </c>
      <c r="K47" s="14">
        <f t="shared" si="20"/>
        <v>503800</v>
      </c>
      <c r="L47" s="14">
        <f t="shared" si="20"/>
        <v>816800</v>
      </c>
      <c r="M47" s="14">
        <f t="shared" si="20"/>
        <v>1219800</v>
      </c>
      <c r="N47" s="14">
        <f t="shared" si="20"/>
        <v>1392800</v>
      </c>
      <c r="O47" s="14">
        <f t="shared" si="20"/>
        <v>1365800</v>
      </c>
      <c r="P47" s="14">
        <f>P46+D47</f>
        <v>1365800</v>
      </c>
    </row>
    <row r="48" spans="2:9" ht="15.75" customHeight="1">
      <c r="B48" s="50"/>
      <c r="C48" s="50"/>
      <c r="D48" s="51" t="s">
        <v>47</v>
      </c>
      <c r="I48" s="58" t="s">
        <v>48</v>
      </c>
    </row>
  </sheetData>
  <sheetProtection/>
  <mergeCells count="44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printOptions horizontalCentered="1" verticalCentered="1"/>
  <pageMargins left="0.31" right="0.31" top="0.39" bottom="0.2" header="0.2" footer="0"/>
  <pageSetup fitToHeight="1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Zeros="0" zoomScaleSheetLayoutView="100" workbookViewId="0" topLeftCell="A1">
      <selection activeCell="B3" sqref="B3:C3"/>
    </sheetView>
  </sheetViews>
  <sheetFormatPr defaultColWidth="9.00390625" defaultRowHeight="13.5"/>
  <cols>
    <col min="1" max="1" width="9.00390625" style="2" customWidth="1"/>
    <col min="2" max="2" width="2.75390625" style="2" customWidth="1"/>
    <col min="3" max="3" width="15.75390625" style="2" customWidth="1"/>
    <col min="4" max="15" width="11.75390625" style="2" customWidth="1"/>
    <col min="16" max="16" width="12.75390625" style="2" customWidth="1"/>
    <col min="17" max="16384" width="9.00390625" style="2" customWidth="1"/>
  </cols>
  <sheetData>
    <row r="2" spans="2:4" ht="15.75" customHeight="1">
      <c r="B2" s="3" t="s">
        <v>53</v>
      </c>
      <c r="D2" s="4"/>
    </row>
    <row r="3" spans="2:16" ht="15.75" customHeight="1">
      <c r="B3" s="5" t="s">
        <v>1</v>
      </c>
      <c r="C3" s="6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67</v>
      </c>
      <c r="M3" s="7" t="s">
        <v>3</v>
      </c>
      <c r="N3" s="7" t="s">
        <v>4</v>
      </c>
      <c r="O3" s="7" t="s">
        <v>5</v>
      </c>
      <c r="P3" s="52" t="s">
        <v>14</v>
      </c>
    </row>
    <row r="4" spans="2:16" ht="15.75" customHeight="1">
      <c r="B4" s="8" t="s">
        <v>17</v>
      </c>
      <c r="C4" s="9"/>
      <c r="D4" s="10">
        <v>800000</v>
      </c>
      <c r="E4" s="10">
        <v>800000</v>
      </c>
      <c r="F4" s="10">
        <v>900000</v>
      </c>
      <c r="G4" s="10">
        <v>900000</v>
      </c>
      <c r="H4" s="10">
        <v>900000</v>
      </c>
      <c r="I4" s="53">
        <v>1000000</v>
      </c>
      <c r="J4" s="53">
        <v>1000000</v>
      </c>
      <c r="K4" s="53">
        <v>1200000</v>
      </c>
      <c r="L4" s="53">
        <v>1200000</v>
      </c>
      <c r="M4" s="53">
        <v>1200000</v>
      </c>
      <c r="N4" s="53">
        <v>1500000</v>
      </c>
      <c r="O4" s="53">
        <v>1500000</v>
      </c>
      <c r="P4" s="54">
        <f aca="true" t="shared" si="0" ref="P4:P9">SUM(D4:O4)</f>
        <v>12900000</v>
      </c>
    </row>
    <row r="5" spans="2:16" ht="15.75" customHeight="1">
      <c r="B5" s="8" t="s">
        <v>18</v>
      </c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5"/>
      <c r="P5" s="11">
        <f t="shared" si="0"/>
        <v>0</v>
      </c>
    </row>
    <row r="6" spans="2:16" ht="15.75" customHeight="1">
      <c r="B6" s="8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5"/>
      <c r="P6" s="11">
        <f t="shared" si="0"/>
        <v>0</v>
      </c>
    </row>
    <row r="7" spans="2:16" ht="15.75" customHeight="1">
      <c r="B7" s="8" t="s">
        <v>55</v>
      </c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5"/>
      <c r="P7" s="11">
        <f t="shared" si="0"/>
        <v>0</v>
      </c>
    </row>
    <row r="8" spans="2:16" ht="15.75" customHeight="1">
      <c r="B8" s="12" t="s">
        <v>20</v>
      </c>
      <c r="C8" s="13"/>
      <c r="D8" s="14">
        <f aca="true" t="shared" si="1" ref="D8:O8">SUM(D4:D7)</f>
        <v>800000</v>
      </c>
      <c r="E8" s="14">
        <f t="shared" si="1"/>
        <v>800000</v>
      </c>
      <c r="F8" s="14">
        <f t="shared" si="1"/>
        <v>900000</v>
      </c>
      <c r="G8" s="14">
        <f t="shared" si="1"/>
        <v>900000</v>
      </c>
      <c r="H8" s="14">
        <f t="shared" si="1"/>
        <v>900000</v>
      </c>
      <c r="I8" s="14">
        <f t="shared" si="1"/>
        <v>1000000</v>
      </c>
      <c r="J8" s="14">
        <f t="shared" si="1"/>
        <v>1000000</v>
      </c>
      <c r="K8" s="14">
        <f t="shared" si="1"/>
        <v>1200000</v>
      </c>
      <c r="L8" s="14">
        <f t="shared" si="1"/>
        <v>1200000</v>
      </c>
      <c r="M8" s="14">
        <f t="shared" si="1"/>
        <v>1200000</v>
      </c>
      <c r="N8" s="14">
        <f t="shared" si="1"/>
        <v>1500000</v>
      </c>
      <c r="O8" s="14">
        <f t="shared" si="1"/>
        <v>1500000</v>
      </c>
      <c r="P8" s="14">
        <f t="shared" si="0"/>
        <v>12900000</v>
      </c>
    </row>
    <row r="9" spans="2:16" ht="15.75" customHeight="1">
      <c r="B9" s="8" t="s">
        <v>21</v>
      </c>
      <c r="C9" s="9"/>
      <c r="D9" s="10">
        <v>320000</v>
      </c>
      <c r="E9" s="10">
        <v>320000</v>
      </c>
      <c r="F9" s="10">
        <v>360000</v>
      </c>
      <c r="G9" s="10">
        <v>360000</v>
      </c>
      <c r="H9" s="10">
        <v>360000</v>
      </c>
      <c r="I9" s="53">
        <v>400000</v>
      </c>
      <c r="J9" s="53">
        <v>400000</v>
      </c>
      <c r="K9" s="53">
        <v>480000</v>
      </c>
      <c r="L9" s="53">
        <v>480000</v>
      </c>
      <c r="M9" s="53">
        <v>480000</v>
      </c>
      <c r="N9" s="53">
        <v>600000</v>
      </c>
      <c r="O9" s="53">
        <v>600000</v>
      </c>
      <c r="P9" s="54">
        <f t="shared" si="0"/>
        <v>5160000</v>
      </c>
    </row>
    <row r="10" spans="2:16" ht="15.75" customHeight="1">
      <c r="B10" s="8" t="s">
        <v>22</v>
      </c>
      <c r="C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5"/>
      <c r="P10" s="11">
        <f aca="true" t="shared" si="2" ref="P10:P14">SUM(D10:O10)</f>
        <v>0</v>
      </c>
    </row>
    <row r="11" spans="2:16" ht="15.75" customHeight="1">
      <c r="B11" s="8"/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5"/>
      <c r="P11" s="11">
        <f t="shared" si="2"/>
        <v>0</v>
      </c>
    </row>
    <row r="12" spans="2:16" ht="15.75" customHeight="1">
      <c r="B12" s="15" t="s">
        <v>23</v>
      </c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5"/>
      <c r="P12" s="11">
        <f t="shared" si="2"/>
        <v>0</v>
      </c>
    </row>
    <row r="13" spans="2:16" ht="15.75" customHeight="1">
      <c r="B13" s="17" t="s">
        <v>24</v>
      </c>
      <c r="C13" s="18"/>
      <c r="D13" s="19">
        <f aca="true" t="shared" si="3" ref="D13:O13">SUM(D9:D12)</f>
        <v>320000</v>
      </c>
      <c r="E13" s="19">
        <f t="shared" si="3"/>
        <v>320000</v>
      </c>
      <c r="F13" s="19">
        <f t="shared" si="3"/>
        <v>360000</v>
      </c>
      <c r="G13" s="19">
        <f t="shared" si="3"/>
        <v>360000</v>
      </c>
      <c r="H13" s="19">
        <f t="shared" si="3"/>
        <v>360000</v>
      </c>
      <c r="I13" s="19">
        <f t="shared" si="3"/>
        <v>400000</v>
      </c>
      <c r="J13" s="19">
        <f t="shared" si="3"/>
        <v>400000</v>
      </c>
      <c r="K13" s="19">
        <f t="shared" si="3"/>
        <v>480000</v>
      </c>
      <c r="L13" s="19">
        <f t="shared" si="3"/>
        <v>480000</v>
      </c>
      <c r="M13" s="19">
        <f t="shared" si="3"/>
        <v>480000</v>
      </c>
      <c r="N13" s="19">
        <f t="shared" si="3"/>
        <v>600000</v>
      </c>
      <c r="O13" s="19">
        <f t="shared" si="3"/>
        <v>600000</v>
      </c>
      <c r="P13" s="19">
        <f t="shared" si="2"/>
        <v>5160000</v>
      </c>
    </row>
    <row r="14" spans="2:16" ht="15.75" customHeight="1">
      <c r="B14" s="20" t="s">
        <v>25</v>
      </c>
      <c r="C14" s="20"/>
      <c r="D14" s="21">
        <f aca="true" t="shared" si="4" ref="D14:O14">D8-D13</f>
        <v>480000</v>
      </c>
      <c r="E14" s="21">
        <f t="shared" si="4"/>
        <v>480000</v>
      </c>
      <c r="F14" s="21">
        <f t="shared" si="4"/>
        <v>540000</v>
      </c>
      <c r="G14" s="21">
        <f t="shared" si="4"/>
        <v>540000</v>
      </c>
      <c r="H14" s="21">
        <f t="shared" si="4"/>
        <v>540000</v>
      </c>
      <c r="I14" s="21">
        <f t="shared" si="4"/>
        <v>600000</v>
      </c>
      <c r="J14" s="21">
        <f t="shared" si="4"/>
        <v>600000</v>
      </c>
      <c r="K14" s="21">
        <f t="shared" si="4"/>
        <v>720000</v>
      </c>
      <c r="L14" s="21">
        <f t="shared" si="4"/>
        <v>720000</v>
      </c>
      <c r="M14" s="21">
        <f t="shared" si="4"/>
        <v>720000</v>
      </c>
      <c r="N14" s="21">
        <f t="shared" si="4"/>
        <v>900000</v>
      </c>
      <c r="O14" s="21">
        <f t="shared" si="4"/>
        <v>900000</v>
      </c>
      <c r="P14" s="21">
        <f t="shared" si="2"/>
        <v>7740000</v>
      </c>
    </row>
    <row r="15" spans="2:16" ht="15.75" customHeight="1">
      <c r="B15" s="22" t="s">
        <v>26</v>
      </c>
      <c r="C15" s="22"/>
      <c r="D15" s="23">
        <f aca="true" t="shared" si="5" ref="D15:P15">IF(D14=0,0,D14/D8)</f>
        <v>0.6</v>
      </c>
      <c r="E15" s="23">
        <f t="shared" si="5"/>
        <v>0.6</v>
      </c>
      <c r="F15" s="23">
        <f t="shared" si="5"/>
        <v>0.6</v>
      </c>
      <c r="G15" s="23">
        <f t="shared" si="5"/>
        <v>0.6</v>
      </c>
      <c r="H15" s="23">
        <f t="shared" si="5"/>
        <v>0.6</v>
      </c>
      <c r="I15" s="23">
        <f t="shared" si="5"/>
        <v>0.6</v>
      </c>
      <c r="J15" s="23">
        <f t="shared" si="5"/>
        <v>0.6</v>
      </c>
      <c r="K15" s="23">
        <f t="shared" si="5"/>
        <v>0.6</v>
      </c>
      <c r="L15" s="23">
        <f t="shared" si="5"/>
        <v>0.6</v>
      </c>
      <c r="M15" s="23">
        <f t="shared" si="5"/>
        <v>0.6</v>
      </c>
      <c r="N15" s="23">
        <f t="shared" si="5"/>
        <v>0.6</v>
      </c>
      <c r="O15" s="56">
        <f t="shared" si="5"/>
        <v>0.6</v>
      </c>
      <c r="P15" s="23">
        <f t="shared" si="5"/>
        <v>0.6</v>
      </c>
    </row>
    <row r="16" spans="2:16" ht="15.75" customHeight="1">
      <c r="B16" s="24" t="s">
        <v>56</v>
      </c>
      <c r="C16" s="25"/>
      <c r="D16" s="10">
        <v>200000</v>
      </c>
      <c r="E16" s="10">
        <v>200000</v>
      </c>
      <c r="F16" s="10">
        <v>200000</v>
      </c>
      <c r="G16" s="10">
        <v>200000</v>
      </c>
      <c r="H16" s="10">
        <v>200000</v>
      </c>
      <c r="I16" s="10">
        <v>200000</v>
      </c>
      <c r="J16" s="10">
        <v>200000</v>
      </c>
      <c r="K16" s="10">
        <v>200000</v>
      </c>
      <c r="L16" s="10">
        <v>200000</v>
      </c>
      <c r="M16" s="10">
        <v>200000</v>
      </c>
      <c r="N16" s="10">
        <v>200000</v>
      </c>
      <c r="O16" s="10">
        <v>200000</v>
      </c>
      <c r="P16" s="54">
        <f>SUM(D16:O16)</f>
        <v>2400000</v>
      </c>
    </row>
    <row r="17" spans="2:16" ht="15.75" customHeight="1">
      <c r="B17" s="24" t="s">
        <v>57</v>
      </c>
      <c r="C17" s="25"/>
      <c r="D17" s="26">
        <v>100000</v>
      </c>
      <c r="E17" s="26">
        <v>100000</v>
      </c>
      <c r="F17" s="26">
        <v>100000</v>
      </c>
      <c r="G17" s="26">
        <v>100000</v>
      </c>
      <c r="H17" s="26">
        <v>100000</v>
      </c>
      <c r="I17" s="26">
        <v>100000</v>
      </c>
      <c r="J17" s="26">
        <v>100000</v>
      </c>
      <c r="K17" s="26">
        <v>100000</v>
      </c>
      <c r="L17" s="26">
        <v>100000</v>
      </c>
      <c r="M17" s="26">
        <v>100000</v>
      </c>
      <c r="N17" s="26">
        <v>100000</v>
      </c>
      <c r="O17" s="26">
        <v>100000</v>
      </c>
      <c r="P17" s="11">
        <f aca="true" t="shared" si="6" ref="P17:P26">SUM(D17:O17)</f>
        <v>1200000</v>
      </c>
    </row>
    <row r="18" spans="2:16" ht="15.75" customHeight="1">
      <c r="B18" s="24" t="s">
        <v>28</v>
      </c>
      <c r="C18" s="25"/>
      <c r="D18" s="26">
        <f>(D16+D17)*14%</f>
        <v>42000.00000000001</v>
      </c>
      <c r="E18" s="26">
        <f aca="true" t="shared" si="7" ref="E18:O18">(E16+E17)*14%</f>
        <v>42000.00000000001</v>
      </c>
      <c r="F18" s="26">
        <f t="shared" si="7"/>
        <v>42000.00000000001</v>
      </c>
      <c r="G18" s="26">
        <f t="shared" si="7"/>
        <v>42000.00000000001</v>
      </c>
      <c r="H18" s="26">
        <f t="shared" si="7"/>
        <v>42000.00000000001</v>
      </c>
      <c r="I18" s="26">
        <f t="shared" si="7"/>
        <v>42000.00000000001</v>
      </c>
      <c r="J18" s="26">
        <f t="shared" si="7"/>
        <v>42000.00000000001</v>
      </c>
      <c r="K18" s="26">
        <f t="shared" si="7"/>
        <v>42000.00000000001</v>
      </c>
      <c r="L18" s="26">
        <f t="shared" si="7"/>
        <v>42000.00000000001</v>
      </c>
      <c r="M18" s="26">
        <f t="shared" si="7"/>
        <v>42000.00000000001</v>
      </c>
      <c r="N18" s="26">
        <f t="shared" si="7"/>
        <v>42000.00000000001</v>
      </c>
      <c r="O18" s="26">
        <f t="shared" si="7"/>
        <v>42000.00000000001</v>
      </c>
      <c r="P18" s="11">
        <f t="shared" si="6"/>
        <v>504000.00000000006</v>
      </c>
    </row>
    <row r="19" spans="2:16" ht="15.75" customHeight="1">
      <c r="B19" s="27" t="s">
        <v>30</v>
      </c>
      <c r="C19" s="28"/>
      <c r="D19" s="26">
        <v>50000</v>
      </c>
      <c r="E19" s="26">
        <v>50000</v>
      </c>
      <c r="F19" s="26">
        <v>50000</v>
      </c>
      <c r="G19" s="26">
        <v>50000</v>
      </c>
      <c r="H19" s="26">
        <v>50000</v>
      </c>
      <c r="I19" s="26">
        <v>50000</v>
      </c>
      <c r="J19" s="26">
        <v>50000</v>
      </c>
      <c r="K19" s="26">
        <v>50000</v>
      </c>
      <c r="L19" s="26">
        <v>50000</v>
      </c>
      <c r="M19" s="26">
        <v>50000</v>
      </c>
      <c r="N19" s="26">
        <v>50000</v>
      </c>
      <c r="O19" s="26">
        <v>50000</v>
      </c>
      <c r="P19" s="11">
        <f t="shared" si="6"/>
        <v>600000</v>
      </c>
    </row>
    <row r="20" spans="2:16" ht="15.75" customHeight="1">
      <c r="B20" s="8" t="s">
        <v>31</v>
      </c>
      <c r="C20" s="9"/>
      <c r="D20" s="26">
        <v>7000</v>
      </c>
      <c r="E20" s="26">
        <v>7000</v>
      </c>
      <c r="F20" s="26">
        <v>7000</v>
      </c>
      <c r="G20" s="26">
        <v>7000</v>
      </c>
      <c r="H20" s="26">
        <v>7000</v>
      </c>
      <c r="I20" s="26">
        <v>7000</v>
      </c>
      <c r="J20" s="26">
        <v>7000</v>
      </c>
      <c r="K20" s="26">
        <v>7000</v>
      </c>
      <c r="L20" s="26">
        <v>7000</v>
      </c>
      <c r="M20" s="26">
        <v>7000</v>
      </c>
      <c r="N20" s="26">
        <v>7000</v>
      </c>
      <c r="O20" s="26">
        <v>7000</v>
      </c>
      <c r="P20" s="11">
        <f t="shared" si="6"/>
        <v>84000</v>
      </c>
    </row>
    <row r="21" spans="2:16" ht="15.75" customHeight="1">
      <c r="B21" s="8" t="s">
        <v>29</v>
      </c>
      <c r="C21" s="9"/>
      <c r="D21" s="26">
        <v>90000</v>
      </c>
      <c r="E21" s="26">
        <v>90000</v>
      </c>
      <c r="F21" s="26">
        <v>90000</v>
      </c>
      <c r="G21" s="26">
        <v>90000</v>
      </c>
      <c r="H21" s="26">
        <v>90000</v>
      </c>
      <c r="I21" s="26">
        <v>90000</v>
      </c>
      <c r="J21" s="26">
        <v>90000</v>
      </c>
      <c r="K21" s="26">
        <v>90000</v>
      </c>
      <c r="L21" s="26">
        <v>90000</v>
      </c>
      <c r="M21" s="26">
        <v>90000</v>
      </c>
      <c r="N21" s="26">
        <v>90000</v>
      </c>
      <c r="O21" s="26">
        <v>90000</v>
      </c>
      <c r="P21" s="11">
        <f t="shared" si="6"/>
        <v>1080000</v>
      </c>
    </row>
    <row r="22" spans="2:16" ht="15.75" customHeight="1">
      <c r="B22" s="8" t="s">
        <v>62</v>
      </c>
      <c r="C22" s="9"/>
      <c r="D22" s="26">
        <v>15000</v>
      </c>
      <c r="E22" s="26">
        <v>15000</v>
      </c>
      <c r="F22" s="26">
        <v>15000</v>
      </c>
      <c r="G22" s="26">
        <v>15000</v>
      </c>
      <c r="H22" s="26">
        <v>15000</v>
      </c>
      <c r="I22" s="26">
        <v>15000</v>
      </c>
      <c r="J22" s="26">
        <v>15000</v>
      </c>
      <c r="K22" s="26">
        <v>15000</v>
      </c>
      <c r="L22" s="26">
        <v>15000</v>
      </c>
      <c r="M22" s="26">
        <v>15000</v>
      </c>
      <c r="N22" s="26">
        <v>15000</v>
      </c>
      <c r="O22" s="26">
        <v>15000</v>
      </c>
      <c r="P22" s="11">
        <f t="shared" si="6"/>
        <v>180000</v>
      </c>
    </row>
    <row r="23" spans="2:16" ht="15.75" customHeight="1">
      <c r="B23" s="8" t="s">
        <v>63</v>
      </c>
      <c r="C23" s="9"/>
      <c r="D23" s="26">
        <v>10000</v>
      </c>
      <c r="E23" s="26">
        <v>10000</v>
      </c>
      <c r="F23" s="26">
        <v>10000</v>
      </c>
      <c r="G23" s="26">
        <v>10000</v>
      </c>
      <c r="H23" s="26">
        <v>10000</v>
      </c>
      <c r="I23" s="26">
        <v>10000</v>
      </c>
      <c r="J23" s="26">
        <v>10000</v>
      </c>
      <c r="K23" s="26">
        <v>10000</v>
      </c>
      <c r="L23" s="26">
        <v>10000</v>
      </c>
      <c r="M23" s="26">
        <v>10000</v>
      </c>
      <c r="N23" s="26">
        <v>10000</v>
      </c>
      <c r="O23" s="26">
        <v>10000</v>
      </c>
      <c r="P23" s="11">
        <f t="shared" si="6"/>
        <v>120000</v>
      </c>
    </row>
    <row r="24" spans="2:16" ht="15.75" customHeight="1">
      <c r="B24" s="8" t="s">
        <v>64</v>
      </c>
      <c r="C24" s="9"/>
      <c r="D24" s="26">
        <v>5000</v>
      </c>
      <c r="E24" s="26">
        <v>5000</v>
      </c>
      <c r="F24" s="26">
        <v>5000</v>
      </c>
      <c r="G24" s="26">
        <v>5000</v>
      </c>
      <c r="H24" s="26">
        <v>5000</v>
      </c>
      <c r="I24" s="26">
        <v>5000</v>
      </c>
      <c r="J24" s="26">
        <v>5000</v>
      </c>
      <c r="K24" s="26">
        <v>5000</v>
      </c>
      <c r="L24" s="26">
        <v>5000</v>
      </c>
      <c r="M24" s="26">
        <v>5000</v>
      </c>
      <c r="N24" s="26">
        <v>5000</v>
      </c>
      <c r="O24" s="26">
        <v>5000</v>
      </c>
      <c r="P24" s="11">
        <f t="shared" si="6"/>
        <v>60000</v>
      </c>
    </row>
    <row r="25" spans="2:16" ht="15.75" customHeight="1">
      <c r="B25" s="24" t="s">
        <v>68</v>
      </c>
      <c r="C25" s="25"/>
      <c r="D25" s="26">
        <v>2000</v>
      </c>
      <c r="E25" s="26">
        <v>2000</v>
      </c>
      <c r="F25" s="26">
        <v>2000</v>
      </c>
      <c r="G25" s="26">
        <v>2000</v>
      </c>
      <c r="H25" s="26">
        <v>2000</v>
      </c>
      <c r="I25" s="26">
        <v>2000</v>
      </c>
      <c r="J25" s="26">
        <v>2000</v>
      </c>
      <c r="K25" s="26">
        <v>2000</v>
      </c>
      <c r="L25" s="26">
        <v>2000</v>
      </c>
      <c r="M25" s="26">
        <v>2000</v>
      </c>
      <c r="N25" s="26">
        <v>2000</v>
      </c>
      <c r="O25" s="26">
        <v>2000</v>
      </c>
      <c r="P25" s="11">
        <f t="shared" si="6"/>
        <v>24000</v>
      </c>
    </row>
    <row r="26" spans="2:16" ht="15.75" customHeight="1">
      <c r="B26" s="29"/>
      <c r="C26" s="3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>
        <f t="shared" si="6"/>
        <v>0</v>
      </c>
    </row>
    <row r="27" spans="2:16" ht="15.75" customHeight="1"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1">
        <f aca="true" t="shared" si="8" ref="P27:P33">SUM(D27:O27)</f>
        <v>0</v>
      </c>
    </row>
    <row r="28" spans="2:16" ht="15.75" customHeight="1"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1">
        <f t="shared" si="8"/>
        <v>0</v>
      </c>
    </row>
    <row r="29" spans="2:16" ht="15.75" customHeight="1">
      <c r="B29" s="31" t="s">
        <v>32</v>
      </c>
      <c r="C29" s="30"/>
      <c r="D29" s="26">
        <v>1700</v>
      </c>
      <c r="E29" s="26">
        <v>1700</v>
      </c>
      <c r="F29" s="26">
        <v>1700</v>
      </c>
      <c r="G29" s="26">
        <v>1700</v>
      </c>
      <c r="H29" s="26">
        <v>1700</v>
      </c>
      <c r="I29" s="26">
        <v>1700</v>
      </c>
      <c r="J29" s="26">
        <v>1700</v>
      </c>
      <c r="K29" s="26">
        <v>1700</v>
      </c>
      <c r="L29" s="26">
        <v>1700</v>
      </c>
      <c r="M29" s="26">
        <v>1700</v>
      </c>
      <c r="N29" s="26">
        <v>1700</v>
      </c>
      <c r="O29" s="26">
        <v>1700</v>
      </c>
      <c r="P29" s="11">
        <f t="shared" si="8"/>
        <v>20400</v>
      </c>
    </row>
    <row r="30" spans="2:16" ht="15.75" customHeight="1">
      <c r="B30" s="32" t="s">
        <v>33</v>
      </c>
      <c r="C30" s="28"/>
      <c r="D30" s="26">
        <v>70000</v>
      </c>
      <c r="E30" s="26">
        <v>70000</v>
      </c>
      <c r="F30" s="26">
        <v>70000</v>
      </c>
      <c r="G30" s="26">
        <v>70000</v>
      </c>
      <c r="H30" s="26">
        <v>70000</v>
      </c>
      <c r="I30" s="26">
        <v>70000</v>
      </c>
      <c r="J30" s="26">
        <v>70000</v>
      </c>
      <c r="K30" s="26">
        <v>70000</v>
      </c>
      <c r="L30" s="26">
        <v>70000</v>
      </c>
      <c r="M30" s="26">
        <v>70000</v>
      </c>
      <c r="N30" s="26">
        <v>70000</v>
      </c>
      <c r="O30" s="26">
        <v>70000</v>
      </c>
      <c r="P30" s="11">
        <f t="shared" si="8"/>
        <v>840000</v>
      </c>
    </row>
    <row r="31" spans="2:16" ht="15.75" customHeight="1">
      <c r="B31" s="32" t="s">
        <v>23</v>
      </c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57"/>
      <c r="P31" s="11">
        <f t="shared" si="8"/>
        <v>0</v>
      </c>
    </row>
    <row r="32" spans="2:16" ht="15.75" customHeight="1">
      <c r="B32" s="34" t="s">
        <v>34</v>
      </c>
      <c r="C32" s="35"/>
      <c r="D32" s="19">
        <f aca="true" t="shared" si="9" ref="D32:O32">SUM(D16:D31)</f>
        <v>592700</v>
      </c>
      <c r="E32" s="19">
        <f t="shared" si="9"/>
        <v>592700</v>
      </c>
      <c r="F32" s="19">
        <f t="shared" si="9"/>
        <v>592700</v>
      </c>
      <c r="G32" s="19">
        <f t="shared" si="9"/>
        <v>592700</v>
      </c>
      <c r="H32" s="19">
        <f t="shared" si="9"/>
        <v>592700</v>
      </c>
      <c r="I32" s="19">
        <f t="shared" si="9"/>
        <v>592700</v>
      </c>
      <c r="J32" s="19">
        <f t="shared" si="9"/>
        <v>592700</v>
      </c>
      <c r="K32" s="19">
        <f t="shared" si="9"/>
        <v>592700</v>
      </c>
      <c r="L32" s="19">
        <f t="shared" si="9"/>
        <v>592700</v>
      </c>
      <c r="M32" s="19">
        <f t="shared" si="9"/>
        <v>592700</v>
      </c>
      <c r="N32" s="19">
        <f t="shared" si="9"/>
        <v>592700</v>
      </c>
      <c r="O32" s="19">
        <f t="shared" si="9"/>
        <v>592700</v>
      </c>
      <c r="P32" s="19">
        <f t="shared" si="8"/>
        <v>7112400</v>
      </c>
    </row>
    <row r="33" spans="2:16" ht="15.75" customHeight="1">
      <c r="B33" s="36" t="s">
        <v>35</v>
      </c>
      <c r="C33" s="13"/>
      <c r="D33" s="21">
        <f>D14-D32</f>
        <v>-112700</v>
      </c>
      <c r="E33" s="21">
        <f aca="true" t="shared" si="10" ref="E33:O33">E14-E32</f>
        <v>-112700</v>
      </c>
      <c r="F33" s="21">
        <f t="shared" si="10"/>
        <v>-52700</v>
      </c>
      <c r="G33" s="21">
        <f t="shared" si="10"/>
        <v>-52700</v>
      </c>
      <c r="H33" s="21">
        <f t="shared" si="10"/>
        <v>-52700</v>
      </c>
      <c r="I33" s="21">
        <f t="shared" si="10"/>
        <v>7300</v>
      </c>
      <c r="J33" s="21">
        <f t="shared" si="10"/>
        <v>7300</v>
      </c>
      <c r="K33" s="21">
        <f t="shared" si="10"/>
        <v>127300</v>
      </c>
      <c r="L33" s="21">
        <f t="shared" si="10"/>
        <v>127300</v>
      </c>
      <c r="M33" s="21">
        <f t="shared" si="10"/>
        <v>127300</v>
      </c>
      <c r="N33" s="21">
        <f t="shared" si="10"/>
        <v>307300</v>
      </c>
      <c r="O33" s="21">
        <f t="shared" si="10"/>
        <v>307300</v>
      </c>
      <c r="P33" s="21">
        <f t="shared" si="8"/>
        <v>627600</v>
      </c>
    </row>
    <row r="34" spans="2:16" s="1" customFormat="1" ht="15.75" customHeight="1">
      <c r="B34" s="37" t="s">
        <v>36</v>
      </c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2:16" s="1" customFormat="1" ht="15.75" customHeight="1">
      <c r="B35" s="31" t="s">
        <v>37</v>
      </c>
      <c r="C35" s="31"/>
      <c r="D35" s="11">
        <v>400000</v>
      </c>
      <c r="E35" s="11">
        <v>400000</v>
      </c>
      <c r="F35" s="11">
        <v>450000</v>
      </c>
      <c r="G35" s="11">
        <v>450000</v>
      </c>
      <c r="H35" s="11">
        <v>450000</v>
      </c>
      <c r="I35" s="11">
        <v>500000</v>
      </c>
      <c r="J35" s="11">
        <v>500000</v>
      </c>
      <c r="K35" s="11">
        <v>600000</v>
      </c>
      <c r="L35" s="11">
        <v>600000</v>
      </c>
      <c r="M35" s="11">
        <v>600000</v>
      </c>
      <c r="N35" s="11">
        <v>750000</v>
      </c>
      <c r="O35" s="11">
        <v>750000</v>
      </c>
      <c r="P35" s="11">
        <f>SUM(D35:O35)</f>
        <v>6450000</v>
      </c>
    </row>
    <row r="36" spans="2:16" s="1" customFormat="1" ht="15.75" customHeight="1">
      <c r="B36" s="31" t="s">
        <v>38</v>
      </c>
      <c r="C36" s="29"/>
      <c r="D36" s="11"/>
      <c r="E36" s="11">
        <v>400000</v>
      </c>
      <c r="F36" s="11">
        <v>400000</v>
      </c>
      <c r="G36" s="11">
        <v>450000</v>
      </c>
      <c r="H36" s="11">
        <v>450000</v>
      </c>
      <c r="I36" s="11">
        <v>450000</v>
      </c>
      <c r="J36" s="11">
        <v>500000</v>
      </c>
      <c r="K36" s="11">
        <v>500000</v>
      </c>
      <c r="L36" s="11">
        <v>600000</v>
      </c>
      <c r="M36" s="11">
        <v>600000</v>
      </c>
      <c r="N36" s="11">
        <v>600000</v>
      </c>
      <c r="O36" s="11">
        <v>750000</v>
      </c>
      <c r="P36" s="11">
        <f>SUM(D36:O36)</f>
        <v>5700000</v>
      </c>
    </row>
    <row r="37" spans="2:16" s="1" customFormat="1" ht="15.75" customHeight="1">
      <c r="B37" s="40"/>
      <c r="C37" s="4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f aca="true" t="shared" si="11" ref="P37:P43">SUM(D37:O37)</f>
        <v>0</v>
      </c>
    </row>
    <row r="38" spans="2:16" s="1" customFormat="1" ht="15.75" customHeight="1">
      <c r="B38" s="31" t="s">
        <v>39</v>
      </c>
      <c r="C38" s="4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11"/>
        <v>0</v>
      </c>
    </row>
    <row r="39" spans="2:16" s="1" customFormat="1" ht="15.75" customHeight="1">
      <c r="B39" s="43" t="s">
        <v>40</v>
      </c>
      <c r="C39" s="44"/>
      <c r="D39" s="19">
        <f>SUM(D35:D38)</f>
        <v>400000</v>
      </c>
      <c r="E39" s="19">
        <f aca="true" t="shared" si="12" ref="E39:O39">SUM(E35:E38)</f>
        <v>800000</v>
      </c>
      <c r="F39" s="19">
        <f t="shared" si="12"/>
        <v>850000</v>
      </c>
      <c r="G39" s="19">
        <f t="shared" si="12"/>
        <v>900000</v>
      </c>
      <c r="H39" s="19">
        <f t="shared" si="12"/>
        <v>900000</v>
      </c>
      <c r="I39" s="19">
        <f t="shared" si="12"/>
        <v>950000</v>
      </c>
      <c r="J39" s="19">
        <f t="shared" si="12"/>
        <v>1000000</v>
      </c>
      <c r="K39" s="19">
        <f t="shared" si="12"/>
        <v>1100000</v>
      </c>
      <c r="L39" s="19">
        <f t="shared" si="12"/>
        <v>1200000</v>
      </c>
      <c r="M39" s="19">
        <f t="shared" si="12"/>
        <v>1200000</v>
      </c>
      <c r="N39" s="19">
        <f t="shared" si="12"/>
        <v>1350000</v>
      </c>
      <c r="O39" s="19">
        <f t="shared" si="12"/>
        <v>1500000</v>
      </c>
      <c r="P39" s="19">
        <f t="shared" si="11"/>
        <v>12150000</v>
      </c>
    </row>
    <row r="40" spans="2:16" s="1" customFormat="1" ht="15.75" customHeight="1">
      <c r="B40" s="31" t="s">
        <v>41</v>
      </c>
      <c r="C40" s="42"/>
      <c r="D40" s="11"/>
      <c r="E40" s="10">
        <v>320000</v>
      </c>
      <c r="F40" s="10">
        <v>320000</v>
      </c>
      <c r="G40" s="10">
        <v>360000</v>
      </c>
      <c r="H40" s="10">
        <v>360000</v>
      </c>
      <c r="I40" s="10">
        <v>360000</v>
      </c>
      <c r="J40" s="53">
        <v>400000</v>
      </c>
      <c r="K40" s="53">
        <v>400000</v>
      </c>
      <c r="L40" s="53">
        <v>480000</v>
      </c>
      <c r="M40" s="53">
        <v>480000</v>
      </c>
      <c r="N40" s="53">
        <v>480000</v>
      </c>
      <c r="O40" s="53">
        <v>600000</v>
      </c>
      <c r="P40" s="11">
        <f t="shared" si="11"/>
        <v>4560000</v>
      </c>
    </row>
    <row r="41" spans="2:16" s="1" customFormat="1" ht="15.75" customHeight="1">
      <c r="B41" s="31" t="s">
        <v>58</v>
      </c>
      <c r="C41" s="42"/>
      <c r="D41" s="11">
        <f>D16+D17</f>
        <v>300000</v>
      </c>
      <c r="E41" s="11">
        <f aca="true" t="shared" si="13" ref="E41:O41">E16+E17</f>
        <v>300000</v>
      </c>
      <c r="F41" s="11">
        <f t="shared" si="13"/>
        <v>300000</v>
      </c>
      <c r="G41" s="11">
        <f t="shared" si="13"/>
        <v>300000</v>
      </c>
      <c r="H41" s="11">
        <f t="shared" si="13"/>
        <v>300000</v>
      </c>
      <c r="I41" s="11">
        <f t="shared" si="13"/>
        <v>300000</v>
      </c>
      <c r="J41" s="11">
        <f t="shared" si="13"/>
        <v>300000</v>
      </c>
      <c r="K41" s="11">
        <f t="shared" si="13"/>
        <v>300000</v>
      </c>
      <c r="L41" s="11">
        <f t="shared" si="13"/>
        <v>300000</v>
      </c>
      <c r="M41" s="11">
        <f t="shared" si="13"/>
        <v>300000</v>
      </c>
      <c r="N41" s="11">
        <f t="shared" si="13"/>
        <v>300000</v>
      </c>
      <c r="O41" s="11">
        <f t="shared" si="13"/>
        <v>300000</v>
      </c>
      <c r="P41" s="11">
        <f t="shared" si="11"/>
        <v>3600000</v>
      </c>
    </row>
    <row r="42" spans="2:16" s="1" customFormat="1" ht="15.75" customHeight="1">
      <c r="B42" s="29" t="s">
        <v>65</v>
      </c>
      <c r="C42" s="31"/>
      <c r="D42" s="26">
        <v>90000</v>
      </c>
      <c r="E42" s="26">
        <v>90000</v>
      </c>
      <c r="F42" s="26">
        <v>90000</v>
      </c>
      <c r="G42" s="26">
        <v>90000</v>
      </c>
      <c r="H42" s="26">
        <v>90000</v>
      </c>
      <c r="I42" s="26">
        <v>90000</v>
      </c>
      <c r="J42" s="26">
        <v>90000</v>
      </c>
      <c r="K42" s="26">
        <v>90000</v>
      </c>
      <c r="L42" s="26">
        <v>90000</v>
      </c>
      <c r="M42" s="26">
        <v>90000</v>
      </c>
      <c r="N42" s="26">
        <v>90000</v>
      </c>
      <c r="O42" s="26">
        <v>90000</v>
      </c>
      <c r="P42" s="11">
        <f t="shared" si="11"/>
        <v>1080000</v>
      </c>
    </row>
    <row r="43" spans="2:16" s="1" customFormat="1" ht="15.75" customHeight="1">
      <c r="B43" s="29" t="s">
        <v>66</v>
      </c>
      <c r="C43" s="31"/>
      <c r="D43" s="11">
        <f>D18+D19+D20+D22+D23+D24+D25</f>
        <v>131000</v>
      </c>
      <c r="E43" s="11">
        <f aca="true" t="shared" si="14" ref="E43:O43">E18+E19+E20+E22+E23+E24+E25</f>
        <v>131000</v>
      </c>
      <c r="F43" s="11">
        <f t="shared" si="14"/>
        <v>131000</v>
      </c>
      <c r="G43" s="11">
        <f t="shared" si="14"/>
        <v>131000</v>
      </c>
      <c r="H43" s="11">
        <f t="shared" si="14"/>
        <v>131000</v>
      </c>
      <c r="I43" s="11">
        <f t="shared" si="14"/>
        <v>131000</v>
      </c>
      <c r="J43" s="11">
        <f t="shared" si="14"/>
        <v>131000</v>
      </c>
      <c r="K43" s="11">
        <f t="shared" si="14"/>
        <v>131000</v>
      </c>
      <c r="L43" s="11">
        <f t="shared" si="14"/>
        <v>131000</v>
      </c>
      <c r="M43" s="11">
        <f t="shared" si="14"/>
        <v>131000</v>
      </c>
      <c r="N43" s="11">
        <f t="shared" si="14"/>
        <v>131000</v>
      </c>
      <c r="O43" s="11">
        <f t="shared" si="14"/>
        <v>131000</v>
      </c>
      <c r="P43" s="11">
        <f t="shared" si="11"/>
        <v>1572000</v>
      </c>
    </row>
    <row r="44" spans="2:16" s="1" customFormat="1" ht="15.75" customHeight="1">
      <c r="B44" s="29"/>
      <c r="C44" s="3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aca="true" t="shared" si="15" ref="P44:P50">SUM(D44:O44)</f>
        <v>0</v>
      </c>
    </row>
    <row r="45" spans="2:16" s="1" customFormat="1" ht="15.75" customHeight="1">
      <c r="B45" s="29"/>
      <c r="C45" s="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5"/>
        <v>0</v>
      </c>
    </row>
    <row r="46" spans="2:16" s="1" customFormat="1" ht="15.75" customHeight="1">
      <c r="B46" s="29" t="s">
        <v>69</v>
      </c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5"/>
        <v>0</v>
      </c>
    </row>
    <row r="47" spans="2:16" s="1" customFormat="1" ht="15.75" customHeight="1">
      <c r="B47" s="29" t="s">
        <v>70</v>
      </c>
      <c r="C47" s="3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6">
        <f>ROUND(P33*30%,-2)</f>
        <v>188300</v>
      </c>
      <c r="P47" s="11">
        <f t="shared" si="15"/>
        <v>188300</v>
      </c>
    </row>
    <row r="48" spans="2:16" s="1" customFormat="1" ht="15.75" customHeight="1">
      <c r="B48" s="31" t="s">
        <v>32</v>
      </c>
      <c r="C48" s="31"/>
      <c r="D48" s="11">
        <v>1700</v>
      </c>
      <c r="E48" s="11">
        <v>1700</v>
      </c>
      <c r="F48" s="11">
        <v>1700</v>
      </c>
      <c r="G48" s="11">
        <v>1700</v>
      </c>
      <c r="H48" s="11">
        <v>1700</v>
      </c>
      <c r="I48" s="11">
        <v>1700</v>
      </c>
      <c r="J48" s="11">
        <v>1700</v>
      </c>
      <c r="K48" s="11">
        <v>1700</v>
      </c>
      <c r="L48" s="11">
        <v>1700</v>
      </c>
      <c r="M48" s="11">
        <v>1700</v>
      </c>
      <c r="N48" s="11">
        <v>1700</v>
      </c>
      <c r="O48" s="11">
        <v>1700</v>
      </c>
      <c r="P48" s="11">
        <f t="shared" si="15"/>
        <v>20400</v>
      </c>
    </row>
    <row r="49" spans="2:16" s="1" customFormat="1" ht="15.75" customHeight="1">
      <c r="B49" s="31" t="s">
        <v>43</v>
      </c>
      <c r="C49" s="31"/>
      <c r="D49" s="11">
        <v>17000</v>
      </c>
      <c r="E49" s="11">
        <v>17000</v>
      </c>
      <c r="F49" s="11">
        <v>17000</v>
      </c>
      <c r="G49" s="11">
        <v>17000</v>
      </c>
      <c r="H49" s="11">
        <v>17000</v>
      </c>
      <c r="I49" s="11">
        <v>17000</v>
      </c>
      <c r="J49" s="11">
        <v>17000</v>
      </c>
      <c r="K49" s="11">
        <v>17000</v>
      </c>
      <c r="L49" s="11">
        <v>17000</v>
      </c>
      <c r="M49" s="11">
        <v>17000</v>
      </c>
      <c r="N49" s="11">
        <v>17000</v>
      </c>
      <c r="O49" s="11">
        <v>17000</v>
      </c>
      <c r="P49" s="11">
        <f t="shared" si="15"/>
        <v>204000</v>
      </c>
    </row>
    <row r="50" spans="2:16" ht="15.75" customHeight="1">
      <c r="B50" s="43" t="s">
        <v>44</v>
      </c>
      <c r="C50" s="43"/>
      <c r="D50" s="19">
        <f>SUM(D40:D49)</f>
        <v>539700</v>
      </c>
      <c r="E50" s="19">
        <f>SUM(E40:E49)</f>
        <v>859700</v>
      </c>
      <c r="F50" s="19">
        <f aca="true" t="shared" si="16" ref="F50:O50">SUM(F40:F49)</f>
        <v>859700</v>
      </c>
      <c r="G50" s="19">
        <f t="shared" si="16"/>
        <v>899700</v>
      </c>
      <c r="H50" s="19">
        <f t="shared" si="16"/>
        <v>899700</v>
      </c>
      <c r="I50" s="19">
        <f t="shared" si="16"/>
        <v>899700</v>
      </c>
      <c r="J50" s="19">
        <f t="shared" si="16"/>
        <v>939700</v>
      </c>
      <c r="K50" s="19">
        <f t="shared" si="16"/>
        <v>939700</v>
      </c>
      <c r="L50" s="19">
        <f t="shared" si="16"/>
        <v>1019700</v>
      </c>
      <c r="M50" s="19">
        <f t="shared" si="16"/>
        <v>1019700</v>
      </c>
      <c r="N50" s="19">
        <f t="shared" si="16"/>
        <v>1019700</v>
      </c>
      <c r="O50" s="19">
        <f t="shared" si="16"/>
        <v>1328000</v>
      </c>
      <c r="P50" s="19">
        <f t="shared" si="15"/>
        <v>11224700</v>
      </c>
    </row>
    <row r="51" spans="2:16" ht="15.75" customHeight="1">
      <c r="B51" s="45" t="s">
        <v>45</v>
      </c>
      <c r="C51" s="45"/>
      <c r="D51" s="46">
        <f>D39-D50</f>
        <v>-139700</v>
      </c>
      <c r="E51" s="14">
        <f aca="true" t="shared" si="17" ref="E51:P51">E39-E50</f>
        <v>-59700</v>
      </c>
      <c r="F51" s="14">
        <f t="shared" si="17"/>
        <v>-9700</v>
      </c>
      <c r="G51" s="14">
        <f t="shared" si="17"/>
        <v>300</v>
      </c>
      <c r="H51" s="14">
        <f t="shared" si="17"/>
        <v>300</v>
      </c>
      <c r="I51" s="14">
        <f t="shared" si="17"/>
        <v>50300</v>
      </c>
      <c r="J51" s="14">
        <f t="shared" si="17"/>
        <v>60300</v>
      </c>
      <c r="K51" s="14">
        <f t="shared" si="17"/>
        <v>160300</v>
      </c>
      <c r="L51" s="14">
        <f t="shared" si="17"/>
        <v>180300</v>
      </c>
      <c r="M51" s="14">
        <f t="shared" si="17"/>
        <v>180300</v>
      </c>
      <c r="N51" s="14">
        <f t="shared" si="17"/>
        <v>330300</v>
      </c>
      <c r="O51" s="14">
        <f t="shared" si="17"/>
        <v>172000</v>
      </c>
      <c r="P51" s="14">
        <f t="shared" si="17"/>
        <v>925300</v>
      </c>
    </row>
    <row r="52" spans="2:16" ht="15.75" customHeight="1">
      <c r="B52" s="45" t="s">
        <v>46</v>
      </c>
      <c r="C52" s="47"/>
      <c r="D52" s="48">
        <v>400000</v>
      </c>
      <c r="E52" s="49">
        <f>D51+D52+E51</f>
        <v>200600</v>
      </c>
      <c r="F52" s="14">
        <f aca="true" t="shared" si="18" ref="F52:O52">E52+F51</f>
        <v>190900</v>
      </c>
      <c r="G52" s="14">
        <f t="shared" si="18"/>
        <v>191200</v>
      </c>
      <c r="H52" s="14">
        <f t="shared" si="18"/>
        <v>191500</v>
      </c>
      <c r="I52" s="14">
        <f t="shared" si="18"/>
        <v>241800</v>
      </c>
      <c r="J52" s="14">
        <f t="shared" si="18"/>
        <v>302100</v>
      </c>
      <c r="K52" s="14">
        <f t="shared" si="18"/>
        <v>462400</v>
      </c>
      <c r="L52" s="14">
        <f t="shared" si="18"/>
        <v>642700</v>
      </c>
      <c r="M52" s="14">
        <f t="shared" si="18"/>
        <v>823000</v>
      </c>
      <c r="N52" s="14">
        <f t="shared" si="18"/>
        <v>1153300</v>
      </c>
      <c r="O52" s="14">
        <f t="shared" si="18"/>
        <v>1325300</v>
      </c>
      <c r="P52" s="14">
        <f>P51+D52</f>
        <v>1325300</v>
      </c>
    </row>
    <row r="53" spans="2:9" ht="15.75" customHeight="1">
      <c r="B53" s="50"/>
      <c r="C53" s="50"/>
      <c r="D53" s="51" t="s">
        <v>47</v>
      </c>
      <c r="I53" s="58" t="s">
        <v>48</v>
      </c>
    </row>
  </sheetData>
  <sheetProtection/>
  <mergeCells count="49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</mergeCells>
  <printOptions horizontalCentered="1" verticalCentered="1"/>
  <pageMargins left="0.31" right="0.31" top="0.39" bottom="0.2" header="0.2" footer="0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内山　裕章</dc:creator>
  <cp:keywords/>
  <dc:description/>
  <cp:lastModifiedBy>IST</cp:lastModifiedBy>
  <cp:lastPrinted>2020-10-15T03:50:00Z</cp:lastPrinted>
  <dcterms:created xsi:type="dcterms:W3CDTF">2011-01-07T07:25:00Z</dcterms:created>
  <dcterms:modified xsi:type="dcterms:W3CDTF">2022-08-17T03:08:44Z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1041-10.8.0.5771</vt:lpwstr>
  </property>
</Properties>
</file>